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13_ncr:1_{CE98566F-833A-4726-9EEF-16221DAB371C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Смета 12 гр. ТЕР МО" sheetId="5" r:id="rId1"/>
    <sheet name="RV_DATA" sheetId="7" state="hidden" r:id="rId2"/>
  </sheets>
  <definedNames>
    <definedName name="_xlnm.Print_Titles" localSheetId="0">'Смета 12 гр. ТЕР МО'!$34:$34</definedName>
    <definedName name="_xlnm.Print_Area" localSheetId="0">'Смета 12 гр. ТЕР МО'!$A$1:$L$674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7" l="1"/>
  <c r="A225" i="7"/>
  <c r="U224" i="7"/>
  <c r="I224" i="7"/>
  <c r="H224" i="7"/>
  <c r="G224" i="7"/>
  <c r="F224" i="7"/>
  <c r="E224" i="7"/>
  <c r="D224" i="7"/>
  <c r="A224" i="7"/>
  <c r="G223" i="7"/>
  <c r="A223" i="7"/>
  <c r="U222" i="7"/>
  <c r="I222" i="7"/>
  <c r="H222" i="7"/>
  <c r="G222" i="7"/>
  <c r="F222" i="7"/>
  <c r="E222" i="7"/>
  <c r="D222" i="7"/>
  <c r="A222" i="7"/>
  <c r="U221" i="7"/>
  <c r="I221" i="7"/>
  <c r="H221" i="7"/>
  <c r="G221" i="7"/>
  <c r="F221" i="7"/>
  <c r="E221" i="7"/>
  <c r="D221" i="7"/>
  <c r="A221" i="7"/>
  <c r="U220" i="7"/>
  <c r="I220" i="7"/>
  <c r="H220" i="7"/>
  <c r="G220" i="7"/>
  <c r="F220" i="7"/>
  <c r="E220" i="7"/>
  <c r="D220" i="7"/>
  <c r="A220" i="7"/>
  <c r="U219" i="7"/>
  <c r="I219" i="7"/>
  <c r="H219" i="7"/>
  <c r="G219" i="7"/>
  <c r="F219" i="7"/>
  <c r="E219" i="7"/>
  <c r="D219" i="7"/>
  <c r="A219" i="7"/>
  <c r="U218" i="7"/>
  <c r="I218" i="7"/>
  <c r="H218" i="7"/>
  <c r="G218" i="7"/>
  <c r="F218" i="7"/>
  <c r="E218" i="7"/>
  <c r="D218" i="7"/>
  <c r="A218" i="7"/>
  <c r="G217" i="7"/>
  <c r="A217" i="7"/>
  <c r="U216" i="7"/>
  <c r="I216" i="7"/>
  <c r="H216" i="7"/>
  <c r="G216" i="7"/>
  <c r="F216" i="7"/>
  <c r="E216" i="7"/>
  <c r="D216" i="7"/>
  <c r="A216" i="7"/>
  <c r="U215" i="7"/>
  <c r="I215" i="7"/>
  <c r="H215" i="7"/>
  <c r="G215" i="7"/>
  <c r="F215" i="7"/>
  <c r="E215" i="7"/>
  <c r="D215" i="7"/>
  <c r="A215" i="7"/>
  <c r="U214" i="7"/>
  <c r="I214" i="7"/>
  <c r="H214" i="7"/>
  <c r="G214" i="7"/>
  <c r="F214" i="7"/>
  <c r="E214" i="7"/>
  <c r="D214" i="7"/>
  <c r="A214" i="7"/>
  <c r="U213" i="7"/>
  <c r="I213" i="7"/>
  <c r="H213" i="7"/>
  <c r="G213" i="7"/>
  <c r="F213" i="7"/>
  <c r="E213" i="7"/>
  <c r="D213" i="7"/>
  <c r="A213" i="7"/>
  <c r="U212" i="7"/>
  <c r="I212" i="7"/>
  <c r="H212" i="7"/>
  <c r="G212" i="7"/>
  <c r="F212" i="7"/>
  <c r="E212" i="7"/>
  <c r="D212" i="7"/>
  <c r="A212" i="7"/>
  <c r="U211" i="7"/>
  <c r="I211" i="7"/>
  <c r="H211" i="7"/>
  <c r="G211" i="7"/>
  <c r="F211" i="7"/>
  <c r="E211" i="7"/>
  <c r="D211" i="7"/>
  <c r="A211" i="7"/>
  <c r="U210" i="7"/>
  <c r="I210" i="7"/>
  <c r="H210" i="7"/>
  <c r="G210" i="7"/>
  <c r="F210" i="7"/>
  <c r="E210" i="7"/>
  <c r="D210" i="7"/>
  <c r="A210" i="7"/>
  <c r="U209" i="7"/>
  <c r="I209" i="7"/>
  <c r="H209" i="7"/>
  <c r="G209" i="7"/>
  <c r="F209" i="7"/>
  <c r="E209" i="7"/>
  <c r="D209" i="7"/>
  <c r="A209" i="7"/>
  <c r="U208" i="7"/>
  <c r="I208" i="7"/>
  <c r="H208" i="7"/>
  <c r="G208" i="7"/>
  <c r="F208" i="7"/>
  <c r="E208" i="7"/>
  <c r="D208" i="7"/>
  <c r="A208" i="7"/>
  <c r="U207" i="7"/>
  <c r="I207" i="7"/>
  <c r="H207" i="7"/>
  <c r="G207" i="7"/>
  <c r="F207" i="7"/>
  <c r="E207" i="7"/>
  <c r="D207" i="7"/>
  <c r="A207" i="7"/>
  <c r="U206" i="7"/>
  <c r="I206" i="7"/>
  <c r="H206" i="7"/>
  <c r="G206" i="7"/>
  <c r="F206" i="7"/>
  <c r="E206" i="7"/>
  <c r="D206" i="7"/>
  <c r="A206" i="7"/>
  <c r="U205" i="7"/>
  <c r="I205" i="7"/>
  <c r="H205" i="7"/>
  <c r="G205" i="7"/>
  <c r="F205" i="7"/>
  <c r="E205" i="7"/>
  <c r="D205" i="7"/>
  <c r="A205" i="7"/>
  <c r="U204" i="7"/>
  <c r="I204" i="7"/>
  <c r="H204" i="7"/>
  <c r="G204" i="7"/>
  <c r="F204" i="7"/>
  <c r="E204" i="7"/>
  <c r="D204" i="7"/>
  <c r="A204" i="7"/>
  <c r="U203" i="7"/>
  <c r="I203" i="7"/>
  <c r="H203" i="7"/>
  <c r="G203" i="7"/>
  <c r="F203" i="7"/>
  <c r="E203" i="7"/>
  <c r="D203" i="7"/>
  <c r="A203" i="7"/>
  <c r="U202" i="7"/>
  <c r="I202" i="7"/>
  <c r="H202" i="7"/>
  <c r="G202" i="7"/>
  <c r="F202" i="7"/>
  <c r="E202" i="7"/>
  <c r="D202" i="7"/>
  <c r="A202" i="7"/>
  <c r="U201" i="7"/>
  <c r="I201" i="7"/>
  <c r="H201" i="7"/>
  <c r="G201" i="7"/>
  <c r="F201" i="7"/>
  <c r="E201" i="7"/>
  <c r="D201" i="7"/>
  <c r="A201" i="7"/>
  <c r="U200" i="7"/>
  <c r="I200" i="7"/>
  <c r="H200" i="7"/>
  <c r="G200" i="7"/>
  <c r="F200" i="7"/>
  <c r="E200" i="7"/>
  <c r="D200" i="7"/>
  <c r="A200" i="7"/>
  <c r="U199" i="7"/>
  <c r="I199" i="7"/>
  <c r="H199" i="7"/>
  <c r="G199" i="7"/>
  <c r="F199" i="7"/>
  <c r="E199" i="7"/>
  <c r="D199" i="7"/>
  <c r="A199" i="7"/>
  <c r="U198" i="7"/>
  <c r="I198" i="7"/>
  <c r="H198" i="7"/>
  <c r="G198" i="7"/>
  <c r="F198" i="7"/>
  <c r="E198" i="7"/>
  <c r="D198" i="7"/>
  <c r="A198" i="7"/>
  <c r="U197" i="7"/>
  <c r="I197" i="7"/>
  <c r="H197" i="7"/>
  <c r="G197" i="7"/>
  <c r="F197" i="7"/>
  <c r="E197" i="7"/>
  <c r="D197" i="7"/>
  <c r="A197" i="7"/>
  <c r="U196" i="7"/>
  <c r="I196" i="7"/>
  <c r="H196" i="7"/>
  <c r="G196" i="7"/>
  <c r="F196" i="7"/>
  <c r="E196" i="7"/>
  <c r="D196" i="7"/>
  <c r="A196" i="7"/>
  <c r="U195" i="7"/>
  <c r="I195" i="7"/>
  <c r="H195" i="7"/>
  <c r="G195" i="7"/>
  <c r="F195" i="7"/>
  <c r="E195" i="7"/>
  <c r="D195" i="7"/>
  <c r="A195" i="7"/>
  <c r="U194" i="7"/>
  <c r="I194" i="7"/>
  <c r="H194" i="7"/>
  <c r="G194" i="7"/>
  <c r="F194" i="7"/>
  <c r="E194" i="7"/>
  <c r="D194" i="7"/>
  <c r="A194" i="7"/>
  <c r="U193" i="7"/>
  <c r="I193" i="7"/>
  <c r="H193" i="7"/>
  <c r="G193" i="7"/>
  <c r="F193" i="7"/>
  <c r="E193" i="7"/>
  <c r="D193" i="7"/>
  <c r="A193" i="7"/>
  <c r="U192" i="7"/>
  <c r="I192" i="7"/>
  <c r="H192" i="7"/>
  <c r="G192" i="7"/>
  <c r="F192" i="7"/>
  <c r="E192" i="7"/>
  <c r="D192" i="7"/>
  <c r="A192" i="7"/>
  <c r="G191" i="7"/>
  <c r="A191" i="7"/>
  <c r="U190" i="7"/>
  <c r="I190" i="7"/>
  <c r="H190" i="7"/>
  <c r="G190" i="7"/>
  <c r="F190" i="7"/>
  <c r="E190" i="7"/>
  <c r="D190" i="7"/>
  <c r="A190" i="7"/>
  <c r="U189" i="7"/>
  <c r="I189" i="7"/>
  <c r="H189" i="7"/>
  <c r="G189" i="7"/>
  <c r="F189" i="7"/>
  <c r="E189" i="7"/>
  <c r="D189" i="7"/>
  <c r="A189" i="7"/>
  <c r="U188" i="7"/>
  <c r="I188" i="7"/>
  <c r="H188" i="7"/>
  <c r="G188" i="7"/>
  <c r="F188" i="7"/>
  <c r="E188" i="7"/>
  <c r="D188" i="7"/>
  <c r="A188" i="7"/>
  <c r="U187" i="7"/>
  <c r="I187" i="7"/>
  <c r="H187" i="7"/>
  <c r="G187" i="7"/>
  <c r="F187" i="7"/>
  <c r="E187" i="7"/>
  <c r="D187" i="7"/>
  <c r="A187" i="7"/>
  <c r="U186" i="7"/>
  <c r="I186" i="7"/>
  <c r="H186" i="7"/>
  <c r="G186" i="7"/>
  <c r="F186" i="7"/>
  <c r="E186" i="7"/>
  <c r="D186" i="7"/>
  <c r="A186" i="7"/>
  <c r="U185" i="7"/>
  <c r="I185" i="7"/>
  <c r="H185" i="7"/>
  <c r="G185" i="7"/>
  <c r="F185" i="7"/>
  <c r="E185" i="7"/>
  <c r="D185" i="7"/>
  <c r="A185" i="7"/>
  <c r="U184" i="7"/>
  <c r="I184" i="7"/>
  <c r="H184" i="7"/>
  <c r="G184" i="7"/>
  <c r="F184" i="7"/>
  <c r="E184" i="7"/>
  <c r="D184" i="7"/>
  <c r="A184" i="7"/>
  <c r="U183" i="7"/>
  <c r="I183" i="7"/>
  <c r="H183" i="7"/>
  <c r="G183" i="7"/>
  <c r="F183" i="7"/>
  <c r="E183" i="7"/>
  <c r="D183" i="7"/>
  <c r="A183" i="7"/>
  <c r="U182" i="7"/>
  <c r="I182" i="7"/>
  <c r="H182" i="7"/>
  <c r="G182" i="7"/>
  <c r="F182" i="7"/>
  <c r="E182" i="7"/>
  <c r="D182" i="7"/>
  <c r="A182" i="7"/>
  <c r="U181" i="7"/>
  <c r="I181" i="7"/>
  <c r="H181" i="7"/>
  <c r="G181" i="7"/>
  <c r="F181" i="7"/>
  <c r="E181" i="7"/>
  <c r="D181" i="7"/>
  <c r="A181" i="7"/>
  <c r="U180" i="7"/>
  <c r="I180" i="7"/>
  <c r="H180" i="7"/>
  <c r="G180" i="7"/>
  <c r="F180" i="7"/>
  <c r="E180" i="7"/>
  <c r="D180" i="7"/>
  <c r="A180" i="7"/>
  <c r="U179" i="7"/>
  <c r="I179" i="7"/>
  <c r="H179" i="7"/>
  <c r="G179" i="7"/>
  <c r="F179" i="7"/>
  <c r="E179" i="7"/>
  <c r="D179" i="7"/>
  <c r="A179" i="7"/>
  <c r="G178" i="7"/>
  <c r="A178" i="7"/>
  <c r="U177" i="7"/>
  <c r="I177" i="7"/>
  <c r="H177" i="7"/>
  <c r="G177" i="7"/>
  <c r="F177" i="7"/>
  <c r="E177" i="7"/>
  <c r="D177" i="7"/>
  <c r="A177" i="7"/>
  <c r="U176" i="7"/>
  <c r="I176" i="7"/>
  <c r="H176" i="7"/>
  <c r="G176" i="7"/>
  <c r="F176" i="7"/>
  <c r="E176" i="7"/>
  <c r="D176" i="7"/>
  <c r="A176" i="7"/>
  <c r="U175" i="7"/>
  <c r="I175" i="7"/>
  <c r="H175" i="7"/>
  <c r="G175" i="7"/>
  <c r="F175" i="7"/>
  <c r="E175" i="7"/>
  <c r="D175" i="7"/>
  <c r="A175" i="7"/>
  <c r="U174" i="7"/>
  <c r="I174" i="7"/>
  <c r="H174" i="7"/>
  <c r="G174" i="7"/>
  <c r="F174" i="7"/>
  <c r="E174" i="7"/>
  <c r="D174" i="7"/>
  <c r="A174" i="7"/>
  <c r="U173" i="7"/>
  <c r="I173" i="7"/>
  <c r="H173" i="7"/>
  <c r="G173" i="7"/>
  <c r="F173" i="7"/>
  <c r="E173" i="7"/>
  <c r="D173" i="7"/>
  <c r="A173" i="7"/>
  <c r="U172" i="7"/>
  <c r="I172" i="7"/>
  <c r="H172" i="7"/>
  <c r="G172" i="7"/>
  <c r="F172" i="7"/>
  <c r="E172" i="7"/>
  <c r="D172" i="7"/>
  <c r="A172" i="7"/>
  <c r="G171" i="7"/>
  <c r="A171" i="7"/>
  <c r="G170" i="7"/>
  <c r="A170" i="7"/>
  <c r="U169" i="7"/>
  <c r="H169" i="7"/>
  <c r="G169" i="7"/>
  <c r="F169" i="7"/>
  <c r="E169" i="7"/>
  <c r="D169" i="7"/>
  <c r="A169" i="7"/>
  <c r="U168" i="7"/>
  <c r="S168" i="7"/>
  <c r="P168" i="7"/>
  <c r="N168" i="7"/>
  <c r="K168" i="7"/>
  <c r="J168" i="7"/>
  <c r="H168" i="7"/>
  <c r="G168" i="7"/>
  <c r="F168" i="7"/>
  <c r="E168" i="7"/>
  <c r="A168" i="7"/>
  <c r="U167" i="7"/>
  <c r="S167" i="7"/>
  <c r="P167" i="7"/>
  <c r="N167" i="7"/>
  <c r="K167" i="7"/>
  <c r="J167" i="7"/>
  <c r="H167" i="7"/>
  <c r="G167" i="7"/>
  <c r="F167" i="7"/>
  <c r="E167" i="7"/>
  <c r="A167" i="7"/>
  <c r="U166" i="7"/>
  <c r="S166" i="7"/>
  <c r="P166" i="7"/>
  <c r="N166" i="7"/>
  <c r="K166" i="7"/>
  <c r="J166" i="7"/>
  <c r="H166" i="7"/>
  <c r="G166" i="7"/>
  <c r="F166" i="7"/>
  <c r="E166" i="7"/>
  <c r="A166" i="7"/>
  <c r="U165" i="7"/>
  <c r="S165" i="7"/>
  <c r="P165" i="7"/>
  <c r="N165" i="7"/>
  <c r="K165" i="7"/>
  <c r="J165" i="7"/>
  <c r="H165" i="7"/>
  <c r="G165" i="7"/>
  <c r="F165" i="7"/>
  <c r="E165" i="7"/>
  <c r="A165" i="7"/>
  <c r="U164" i="7"/>
  <c r="S164" i="7"/>
  <c r="P164" i="7"/>
  <c r="N164" i="7"/>
  <c r="K164" i="7"/>
  <c r="J164" i="7"/>
  <c r="H164" i="7"/>
  <c r="G164" i="7"/>
  <c r="F164" i="7"/>
  <c r="E164" i="7"/>
  <c r="A164" i="7"/>
  <c r="U163" i="7"/>
  <c r="S163" i="7"/>
  <c r="P163" i="7"/>
  <c r="N163" i="7"/>
  <c r="K163" i="7"/>
  <c r="J163" i="7"/>
  <c r="H163" i="7"/>
  <c r="G163" i="7"/>
  <c r="F163" i="7"/>
  <c r="E163" i="7"/>
  <c r="A163" i="7"/>
  <c r="U162" i="7"/>
  <c r="S162" i="7"/>
  <c r="P162" i="7"/>
  <c r="N162" i="7"/>
  <c r="K162" i="7"/>
  <c r="J162" i="7"/>
  <c r="H162" i="7"/>
  <c r="G162" i="7"/>
  <c r="F162" i="7"/>
  <c r="E162" i="7"/>
  <c r="A162" i="7"/>
  <c r="U161" i="7"/>
  <c r="S161" i="7"/>
  <c r="P161" i="7"/>
  <c r="N161" i="7"/>
  <c r="K161" i="7"/>
  <c r="J161" i="7"/>
  <c r="H161" i="7"/>
  <c r="G161" i="7"/>
  <c r="F161" i="7"/>
  <c r="E161" i="7"/>
  <c r="A161" i="7"/>
  <c r="U160" i="7"/>
  <c r="S160" i="7"/>
  <c r="P160" i="7"/>
  <c r="N160" i="7"/>
  <c r="K160" i="7"/>
  <c r="J160" i="7"/>
  <c r="H160" i="7"/>
  <c r="G160" i="7"/>
  <c r="F160" i="7"/>
  <c r="E160" i="7"/>
  <c r="A160" i="7"/>
  <c r="U159" i="7"/>
  <c r="S159" i="7"/>
  <c r="P159" i="7"/>
  <c r="N159" i="7"/>
  <c r="K159" i="7"/>
  <c r="J159" i="7"/>
  <c r="H159" i="7"/>
  <c r="G159" i="7"/>
  <c r="F159" i="7"/>
  <c r="E159" i="7"/>
  <c r="A159" i="7"/>
  <c r="U158" i="7"/>
  <c r="S158" i="7"/>
  <c r="P158" i="7"/>
  <c r="N158" i="7"/>
  <c r="K158" i="7"/>
  <c r="J158" i="7"/>
  <c r="H158" i="7"/>
  <c r="G158" i="7"/>
  <c r="F158" i="7"/>
  <c r="E158" i="7"/>
  <c r="A158" i="7"/>
  <c r="U157" i="7"/>
  <c r="S157" i="7"/>
  <c r="P157" i="7"/>
  <c r="N157" i="7"/>
  <c r="K157" i="7"/>
  <c r="J157" i="7"/>
  <c r="H157" i="7"/>
  <c r="G157" i="7"/>
  <c r="F157" i="7"/>
  <c r="E157" i="7"/>
  <c r="A157" i="7"/>
  <c r="U156" i="7"/>
  <c r="S156" i="7"/>
  <c r="P156" i="7"/>
  <c r="N156" i="7"/>
  <c r="K156" i="7"/>
  <c r="J156" i="7"/>
  <c r="H156" i="7"/>
  <c r="G156" i="7"/>
  <c r="F156" i="7"/>
  <c r="E156" i="7"/>
  <c r="A156" i="7"/>
  <c r="U155" i="7"/>
  <c r="S155" i="7"/>
  <c r="P155" i="7"/>
  <c r="N155" i="7"/>
  <c r="K155" i="7"/>
  <c r="J155" i="7"/>
  <c r="H155" i="7"/>
  <c r="G155" i="7"/>
  <c r="F155" i="7"/>
  <c r="E155" i="7"/>
  <c r="A155" i="7"/>
  <c r="U154" i="7"/>
  <c r="S154" i="7"/>
  <c r="P154" i="7"/>
  <c r="N154" i="7"/>
  <c r="K154" i="7"/>
  <c r="J154" i="7"/>
  <c r="H154" i="7"/>
  <c r="G154" i="7"/>
  <c r="F154" i="7"/>
  <c r="E154" i="7"/>
  <c r="A154" i="7"/>
  <c r="U153" i="7"/>
  <c r="S153" i="7"/>
  <c r="P153" i="7"/>
  <c r="N153" i="7"/>
  <c r="K153" i="7"/>
  <c r="J153" i="7"/>
  <c r="H153" i="7"/>
  <c r="G153" i="7"/>
  <c r="F153" i="7"/>
  <c r="E153" i="7"/>
  <c r="A153" i="7"/>
  <c r="U152" i="7"/>
  <c r="S152" i="7"/>
  <c r="P152" i="7"/>
  <c r="N152" i="7"/>
  <c r="K152" i="7"/>
  <c r="J152" i="7"/>
  <c r="H152" i="7"/>
  <c r="G152" i="7"/>
  <c r="F152" i="7"/>
  <c r="E152" i="7"/>
  <c r="A152" i="7"/>
  <c r="U151" i="7"/>
  <c r="H151" i="7"/>
  <c r="G151" i="7"/>
  <c r="F151" i="7"/>
  <c r="E151" i="7"/>
  <c r="D151" i="7"/>
  <c r="A151" i="7"/>
  <c r="U150" i="7"/>
  <c r="S150" i="7"/>
  <c r="P150" i="7"/>
  <c r="N150" i="7"/>
  <c r="K150" i="7"/>
  <c r="J150" i="7"/>
  <c r="H150" i="7"/>
  <c r="G150" i="7"/>
  <c r="F150" i="7"/>
  <c r="E150" i="7"/>
  <c r="A150" i="7"/>
  <c r="U149" i="7"/>
  <c r="S149" i="7"/>
  <c r="P149" i="7"/>
  <c r="N149" i="7"/>
  <c r="K149" i="7"/>
  <c r="J149" i="7"/>
  <c r="H149" i="7"/>
  <c r="G149" i="7"/>
  <c r="F149" i="7"/>
  <c r="E149" i="7"/>
  <c r="A149" i="7"/>
  <c r="U148" i="7"/>
  <c r="S148" i="7"/>
  <c r="P148" i="7"/>
  <c r="N148" i="7"/>
  <c r="K148" i="7"/>
  <c r="J148" i="7"/>
  <c r="H148" i="7"/>
  <c r="G148" i="7"/>
  <c r="F148" i="7"/>
  <c r="E148" i="7"/>
  <c r="A148" i="7"/>
  <c r="U147" i="7"/>
  <c r="S147" i="7"/>
  <c r="P147" i="7"/>
  <c r="N147" i="7"/>
  <c r="K147" i="7"/>
  <c r="J147" i="7"/>
  <c r="H147" i="7"/>
  <c r="G147" i="7"/>
  <c r="F147" i="7"/>
  <c r="E147" i="7"/>
  <c r="A147" i="7"/>
  <c r="U146" i="7"/>
  <c r="S146" i="7"/>
  <c r="P146" i="7"/>
  <c r="N146" i="7"/>
  <c r="K146" i="7"/>
  <c r="J146" i="7"/>
  <c r="H146" i="7"/>
  <c r="G146" i="7"/>
  <c r="F146" i="7"/>
  <c r="E146" i="7"/>
  <c r="A146" i="7"/>
  <c r="U145" i="7"/>
  <c r="H145" i="7"/>
  <c r="G145" i="7"/>
  <c r="F145" i="7"/>
  <c r="E145" i="7"/>
  <c r="D145" i="7"/>
  <c r="A145" i="7"/>
  <c r="U144" i="7"/>
  <c r="S144" i="7"/>
  <c r="P144" i="7"/>
  <c r="N144" i="7"/>
  <c r="K144" i="7"/>
  <c r="J144" i="7"/>
  <c r="H144" i="7"/>
  <c r="G144" i="7"/>
  <c r="F144" i="7"/>
  <c r="E144" i="7"/>
  <c r="A144" i="7"/>
  <c r="U143" i="7"/>
  <c r="S143" i="7"/>
  <c r="P143" i="7"/>
  <c r="N143" i="7"/>
  <c r="K143" i="7"/>
  <c r="J143" i="7"/>
  <c r="H143" i="7"/>
  <c r="G143" i="7"/>
  <c r="F143" i="7"/>
  <c r="E143" i="7"/>
  <c r="A143" i="7"/>
  <c r="U142" i="7"/>
  <c r="S142" i="7"/>
  <c r="P142" i="7"/>
  <c r="N142" i="7"/>
  <c r="K142" i="7"/>
  <c r="J142" i="7"/>
  <c r="H142" i="7"/>
  <c r="G142" i="7"/>
  <c r="F142" i="7"/>
  <c r="E142" i="7"/>
  <c r="A142" i="7"/>
  <c r="U141" i="7"/>
  <c r="S141" i="7"/>
  <c r="P141" i="7"/>
  <c r="N141" i="7"/>
  <c r="K141" i="7"/>
  <c r="J141" i="7"/>
  <c r="H141" i="7"/>
  <c r="G141" i="7"/>
  <c r="F141" i="7"/>
  <c r="E141" i="7"/>
  <c r="A141" i="7"/>
  <c r="U140" i="7"/>
  <c r="S140" i="7"/>
  <c r="P140" i="7"/>
  <c r="N140" i="7"/>
  <c r="K140" i="7"/>
  <c r="J140" i="7"/>
  <c r="H140" i="7"/>
  <c r="G140" i="7"/>
  <c r="F140" i="7"/>
  <c r="E140" i="7"/>
  <c r="A140" i="7"/>
  <c r="U139" i="7"/>
  <c r="H139" i="7"/>
  <c r="G139" i="7"/>
  <c r="F139" i="7"/>
  <c r="E139" i="7"/>
  <c r="D139" i="7"/>
  <c r="A139" i="7"/>
  <c r="U138" i="7"/>
  <c r="S138" i="7"/>
  <c r="P138" i="7"/>
  <c r="N138" i="7"/>
  <c r="K138" i="7"/>
  <c r="J138" i="7"/>
  <c r="H138" i="7"/>
  <c r="G138" i="7"/>
  <c r="F138" i="7"/>
  <c r="E138" i="7"/>
  <c r="A138" i="7"/>
  <c r="U137" i="7"/>
  <c r="S137" i="7"/>
  <c r="P137" i="7"/>
  <c r="N137" i="7"/>
  <c r="K137" i="7"/>
  <c r="J137" i="7"/>
  <c r="H137" i="7"/>
  <c r="G137" i="7"/>
  <c r="F137" i="7"/>
  <c r="E137" i="7"/>
  <c r="A137" i="7"/>
  <c r="U136" i="7"/>
  <c r="S136" i="7"/>
  <c r="P136" i="7"/>
  <c r="N136" i="7"/>
  <c r="K136" i="7"/>
  <c r="J136" i="7"/>
  <c r="H136" i="7"/>
  <c r="G136" i="7"/>
  <c r="F136" i="7"/>
  <c r="E136" i="7"/>
  <c r="A136" i="7"/>
  <c r="U135" i="7"/>
  <c r="S135" i="7"/>
  <c r="P135" i="7"/>
  <c r="N135" i="7"/>
  <c r="K135" i="7"/>
  <c r="J135" i="7"/>
  <c r="H135" i="7"/>
  <c r="G135" i="7"/>
  <c r="F135" i="7"/>
  <c r="E135" i="7"/>
  <c r="A135" i="7"/>
  <c r="U134" i="7"/>
  <c r="S134" i="7"/>
  <c r="P134" i="7"/>
  <c r="N134" i="7"/>
  <c r="K134" i="7"/>
  <c r="J134" i="7"/>
  <c r="H134" i="7"/>
  <c r="G134" i="7"/>
  <c r="F134" i="7"/>
  <c r="E134" i="7"/>
  <c r="A134" i="7"/>
  <c r="U133" i="7"/>
  <c r="H133" i="7"/>
  <c r="G133" i="7"/>
  <c r="F133" i="7"/>
  <c r="E133" i="7"/>
  <c r="D133" i="7"/>
  <c r="A133" i="7"/>
  <c r="U132" i="7"/>
  <c r="S132" i="7"/>
  <c r="P132" i="7"/>
  <c r="N132" i="7"/>
  <c r="K132" i="7"/>
  <c r="J132" i="7"/>
  <c r="H132" i="7"/>
  <c r="G132" i="7"/>
  <c r="F132" i="7"/>
  <c r="E132" i="7"/>
  <c r="A132" i="7"/>
  <c r="U131" i="7"/>
  <c r="S131" i="7"/>
  <c r="P131" i="7"/>
  <c r="N131" i="7"/>
  <c r="K131" i="7"/>
  <c r="J131" i="7"/>
  <c r="H131" i="7"/>
  <c r="G131" i="7"/>
  <c r="F131" i="7"/>
  <c r="E131" i="7"/>
  <c r="A131" i="7"/>
  <c r="U130" i="7"/>
  <c r="S130" i="7"/>
  <c r="P130" i="7"/>
  <c r="N130" i="7"/>
  <c r="K130" i="7"/>
  <c r="J130" i="7"/>
  <c r="H130" i="7"/>
  <c r="G130" i="7"/>
  <c r="F130" i="7"/>
  <c r="E130" i="7"/>
  <c r="A130" i="7"/>
  <c r="U129" i="7"/>
  <c r="S129" i="7"/>
  <c r="P129" i="7"/>
  <c r="N129" i="7"/>
  <c r="K129" i="7"/>
  <c r="J129" i="7"/>
  <c r="H129" i="7"/>
  <c r="G129" i="7"/>
  <c r="F129" i="7"/>
  <c r="E129" i="7"/>
  <c r="A129" i="7"/>
  <c r="U128" i="7"/>
  <c r="S128" i="7"/>
  <c r="P128" i="7"/>
  <c r="N128" i="7"/>
  <c r="K128" i="7"/>
  <c r="J128" i="7"/>
  <c r="H128" i="7"/>
  <c r="G128" i="7"/>
  <c r="F128" i="7"/>
  <c r="E128" i="7"/>
  <c r="A128" i="7"/>
  <c r="U127" i="7"/>
  <c r="H127" i="7"/>
  <c r="G127" i="7"/>
  <c r="F127" i="7"/>
  <c r="E127" i="7"/>
  <c r="D127" i="7"/>
  <c r="A127" i="7"/>
  <c r="U126" i="7"/>
  <c r="S126" i="7"/>
  <c r="P126" i="7"/>
  <c r="N126" i="7"/>
  <c r="K126" i="7"/>
  <c r="J126" i="7"/>
  <c r="H126" i="7"/>
  <c r="G126" i="7"/>
  <c r="F126" i="7"/>
  <c r="E126" i="7"/>
  <c r="A126" i="7"/>
  <c r="U125" i="7"/>
  <c r="S125" i="7"/>
  <c r="P125" i="7"/>
  <c r="N125" i="7"/>
  <c r="K125" i="7"/>
  <c r="J125" i="7"/>
  <c r="H125" i="7"/>
  <c r="G125" i="7"/>
  <c r="F125" i="7"/>
  <c r="E125" i="7"/>
  <c r="A125" i="7"/>
  <c r="U124" i="7"/>
  <c r="S124" i="7"/>
  <c r="P124" i="7"/>
  <c r="N124" i="7"/>
  <c r="K124" i="7"/>
  <c r="J124" i="7"/>
  <c r="H124" i="7"/>
  <c r="G124" i="7"/>
  <c r="F124" i="7"/>
  <c r="E124" i="7"/>
  <c r="A124" i="7"/>
  <c r="U123" i="7"/>
  <c r="S123" i="7"/>
  <c r="P123" i="7"/>
  <c r="N123" i="7"/>
  <c r="K123" i="7"/>
  <c r="J123" i="7"/>
  <c r="H123" i="7"/>
  <c r="G123" i="7"/>
  <c r="F123" i="7"/>
  <c r="E123" i="7"/>
  <c r="A123" i="7"/>
  <c r="U122" i="7"/>
  <c r="S122" i="7"/>
  <c r="P122" i="7"/>
  <c r="N122" i="7"/>
  <c r="K122" i="7"/>
  <c r="J122" i="7"/>
  <c r="H122" i="7"/>
  <c r="G122" i="7"/>
  <c r="F122" i="7"/>
  <c r="E122" i="7"/>
  <c r="A122" i="7"/>
  <c r="U121" i="7"/>
  <c r="S121" i="7"/>
  <c r="P121" i="7"/>
  <c r="N121" i="7"/>
  <c r="K121" i="7"/>
  <c r="J121" i="7"/>
  <c r="H121" i="7"/>
  <c r="G121" i="7"/>
  <c r="F121" i="7"/>
  <c r="E121" i="7"/>
  <c r="A121" i="7"/>
  <c r="U120" i="7"/>
  <c r="S120" i="7"/>
  <c r="P120" i="7"/>
  <c r="N120" i="7"/>
  <c r="K120" i="7"/>
  <c r="J120" i="7"/>
  <c r="H120" i="7"/>
  <c r="G120" i="7"/>
  <c r="F120" i="7"/>
  <c r="E120" i="7"/>
  <c r="A120" i="7"/>
  <c r="U119" i="7"/>
  <c r="S119" i="7"/>
  <c r="P119" i="7"/>
  <c r="N119" i="7"/>
  <c r="K119" i="7"/>
  <c r="J119" i="7"/>
  <c r="H119" i="7"/>
  <c r="G119" i="7"/>
  <c r="F119" i="7"/>
  <c r="E119" i="7"/>
  <c r="A119" i="7"/>
  <c r="G118" i="7"/>
  <c r="A118" i="7"/>
  <c r="U117" i="7"/>
  <c r="S117" i="7"/>
  <c r="P117" i="7"/>
  <c r="N117" i="7"/>
  <c r="K117" i="7"/>
  <c r="J117" i="7"/>
  <c r="H117" i="7"/>
  <c r="G117" i="7"/>
  <c r="F117" i="7"/>
  <c r="E117" i="7"/>
  <c r="A117" i="7"/>
  <c r="U116" i="7"/>
  <c r="S116" i="7"/>
  <c r="P116" i="7"/>
  <c r="N116" i="7"/>
  <c r="K116" i="7"/>
  <c r="J116" i="7"/>
  <c r="H116" i="7"/>
  <c r="G116" i="7"/>
  <c r="F116" i="7"/>
  <c r="E116" i="7"/>
  <c r="A116" i="7"/>
  <c r="U115" i="7"/>
  <c r="S115" i="7"/>
  <c r="P115" i="7"/>
  <c r="N115" i="7"/>
  <c r="K115" i="7"/>
  <c r="J115" i="7"/>
  <c r="H115" i="7"/>
  <c r="G115" i="7"/>
  <c r="F115" i="7"/>
  <c r="E115" i="7"/>
  <c r="A115" i="7"/>
  <c r="U114" i="7"/>
  <c r="S114" i="7"/>
  <c r="P114" i="7"/>
  <c r="N114" i="7"/>
  <c r="K114" i="7"/>
  <c r="J114" i="7"/>
  <c r="H114" i="7"/>
  <c r="G114" i="7"/>
  <c r="F114" i="7"/>
  <c r="E114" i="7"/>
  <c r="A114" i="7"/>
  <c r="U113" i="7"/>
  <c r="S113" i="7"/>
  <c r="P113" i="7"/>
  <c r="N113" i="7"/>
  <c r="K113" i="7"/>
  <c r="J113" i="7"/>
  <c r="H113" i="7"/>
  <c r="G113" i="7"/>
  <c r="F113" i="7"/>
  <c r="E113" i="7"/>
  <c r="A113" i="7"/>
  <c r="U112" i="7"/>
  <c r="S112" i="7"/>
  <c r="P112" i="7"/>
  <c r="N112" i="7"/>
  <c r="K112" i="7"/>
  <c r="J112" i="7"/>
  <c r="H112" i="7"/>
  <c r="G112" i="7"/>
  <c r="F112" i="7"/>
  <c r="E112" i="7"/>
  <c r="A112" i="7"/>
  <c r="U111" i="7"/>
  <c r="S111" i="7"/>
  <c r="P111" i="7"/>
  <c r="N111" i="7"/>
  <c r="K111" i="7"/>
  <c r="J111" i="7"/>
  <c r="H111" i="7"/>
  <c r="G111" i="7"/>
  <c r="F111" i="7"/>
  <c r="E111" i="7"/>
  <c r="A111" i="7"/>
  <c r="G110" i="7"/>
  <c r="A110" i="7"/>
  <c r="U109" i="7"/>
  <c r="S109" i="7"/>
  <c r="P109" i="7"/>
  <c r="N109" i="7"/>
  <c r="K109" i="7"/>
  <c r="J109" i="7"/>
  <c r="H109" i="7"/>
  <c r="G109" i="7"/>
  <c r="F109" i="7"/>
  <c r="E109" i="7"/>
  <c r="A109" i="7"/>
  <c r="U108" i="7"/>
  <c r="S108" i="7"/>
  <c r="P108" i="7"/>
  <c r="N108" i="7"/>
  <c r="K108" i="7"/>
  <c r="J108" i="7"/>
  <c r="H108" i="7"/>
  <c r="G108" i="7"/>
  <c r="F108" i="7"/>
  <c r="E108" i="7"/>
  <c r="A108" i="7"/>
  <c r="U107" i="7"/>
  <c r="S107" i="7"/>
  <c r="P107" i="7"/>
  <c r="N107" i="7"/>
  <c r="K107" i="7"/>
  <c r="J107" i="7"/>
  <c r="H107" i="7"/>
  <c r="G107" i="7"/>
  <c r="F107" i="7"/>
  <c r="E107" i="7"/>
  <c r="A107" i="7"/>
  <c r="U106" i="7"/>
  <c r="S106" i="7"/>
  <c r="P106" i="7"/>
  <c r="N106" i="7"/>
  <c r="K106" i="7"/>
  <c r="J106" i="7"/>
  <c r="H106" i="7"/>
  <c r="G106" i="7"/>
  <c r="F106" i="7"/>
  <c r="E106" i="7"/>
  <c r="A106" i="7"/>
  <c r="U105" i="7"/>
  <c r="H105" i="7"/>
  <c r="G105" i="7"/>
  <c r="F105" i="7"/>
  <c r="E105" i="7"/>
  <c r="D105" i="7"/>
  <c r="A105" i="7"/>
  <c r="U104" i="7"/>
  <c r="S104" i="7"/>
  <c r="P104" i="7"/>
  <c r="N104" i="7"/>
  <c r="K104" i="7"/>
  <c r="J104" i="7"/>
  <c r="H104" i="7"/>
  <c r="G104" i="7"/>
  <c r="F104" i="7"/>
  <c r="E104" i="7"/>
  <c r="A104" i="7"/>
  <c r="U103" i="7"/>
  <c r="S103" i="7"/>
  <c r="P103" i="7"/>
  <c r="N103" i="7"/>
  <c r="K103" i="7"/>
  <c r="J103" i="7"/>
  <c r="H103" i="7"/>
  <c r="G103" i="7"/>
  <c r="F103" i="7"/>
  <c r="E103" i="7"/>
  <c r="A103" i="7"/>
  <c r="U102" i="7"/>
  <c r="S102" i="7"/>
  <c r="P102" i="7"/>
  <c r="N102" i="7"/>
  <c r="K102" i="7"/>
  <c r="J102" i="7"/>
  <c r="H102" i="7"/>
  <c r="G102" i="7"/>
  <c r="F102" i="7"/>
  <c r="E102" i="7"/>
  <c r="A102" i="7"/>
  <c r="U101" i="7"/>
  <c r="H101" i="7"/>
  <c r="G101" i="7"/>
  <c r="F101" i="7"/>
  <c r="E101" i="7"/>
  <c r="D101" i="7"/>
  <c r="A101" i="7"/>
  <c r="U100" i="7"/>
  <c r="S100" i="7"/>
  <c r="P100" i="7"/>
  <c r="N100" i="7"/>
  <c r="K100" i="7"/>
  <c r="J100" i="7"/>
  <c r="I100" i="7"/>
  <c r="H100" i="7"/>
  <c r="G100" i="7"/>
  <c r="F100" i="7"/>
  <c r="E100" i="7"/>
  <c r="A100" i="7"/>
  <c r="U99" i="7"/>
  <c r="S99" i="7"/>
  <c r="P99" i="7"/>
  <c r="N99" i="7"/>
  <c r="K99" i="7"/>
  <c r="J99" i="7"/>
  <c r="I99" i="7"/>
  <c r="H99" i="7"/>
  <c r="G99" i="7"/>
  <c r="F99" i="7"/>
  <c r="E99" i="7"/>
  <c r="A99" i="7"/>
  <c r="U98" i="7"/>
  <c r="S98" i="7"/>
  <c r="P98" i="7"/>
  <c r="N98" i="7"/>
  <c r="K98" i="7"/>
  <c r="J98" i="7"/>
  <c r="I98" i="7"/>
  <c r="H98" i="7"/>
  <c r="G98" i="7"/>
  <c r="F98" i="7"/>
  <c r="E98" i="7"/>
  <c r="A98" i="7"/>
  <c r="U97" i="7"/>
  <c r="H97" i="7"/>
  <c r="G97" i="7"/>
  <c r="F97" i="7"/>
  <c r="E97" i="7"/>
  <c r="D97" i="7"/>
  <c r="A97" i="7"/>
  <c r="U96" i="7"/>
  <c r="S96" i="7"/>
  <c r="P96" i="7"/>
  <c r="N96" i="7"/>
  <c r="K96" i="7"/>
  <c r="J96" i="7"/>
  <c r="I96" i="7"/>
  <c r="H96" i="7"/>
  <c r="G96" i="7"/>
  <c r="F96" i="7"/>
  <c r="E96" i="7"/>
  <c r="A96" i="7"/>
  <c r="U95" i="7"/>
  <c r="S95" i="7"/>
  <c r="P95" i="7"/>
  <c r="N95" i="7"/>
  <c r="K95" i="7"/>
  <c r="J95" i="7"/>
  <c r="I95" i="7"/>
  <c r="H95" i="7"/>
  <c r="G95" i="7"/>
  <c r="F95" i="7"/>
  <c r="E95" i="7"/>
  <c r="A95" i="7"/>
  <c r="U94" i="7"/>
  <c r="S94" i="7"/>
  <c r="P94" i="7"/>
  <c r="N94" i="7"/>
  <c r="K94" i="7"/>
  <c r="J94" i="7"/>
  <c r="I94" i="7"/>
  <c r="H94" i="7"/>
  <c r="G94" i="7"/>
  <c r="F94" i="7"/>
  <c r="E94" i="7"/>
  <c r="A94" i="7"/>
  <c r="U93" i="7"/>
  <c r="H93" i="7"/>
  <c r="G93" i="7"/>
  <c r="F93" i="7"/>
  <c r="E93" i="7"/>
  <c r="D93" i="7"/>
  <c r="A93" i="7"/>
  <c r="U92" i="7"/>
  <c r="S92" i="7"/>
  <c r="P92" i="7"/>
  <c r="N92" i="7"/>
  <c r="K92" i="7"/>
  <c r="J92" i="7"/>
  <c r="I92" i="7"/>
  <c r="H92" i="7"/>
  <c r="G92" i="7"/>
  <c r="F92" i="7"/>
  <c r="E92" i="7"/>
  <c r="A92" i="7"/>
  <c r="U91" i="7"/>
  <c r="S91" i="7"/>
  <c r="P91" i="7"/>
  <c r="N91" i="7"/>
  <c r="K91" i="7"/>
  <c r="J91" i="7"/>
  <c r="I91" i="7"/>
  <c r="H91" i="7"/>
  <c r="G91" i="7"/>
  <c r="F91" i="7"/>
  <c r="E91" i="7"/>
  <c r="A91" i="7"/>
  <c r="U90" i="7"/>
  <c r="S90" i="7"/>
  <c r="P90" i="7"/>
  <c r="N90" i="7"/>
  <c r="K90" i="7"/>
  <c r="J90" i="7"/>
  <c r="I90" i="7"/>
  <c r="H90" i="7"/>
  <c r="G90" i="7"/>
  <c r="F90" i="7"/>
  <c r="E90" i="7"/>
  <c r="A90" i="7"/>
  <c r="U89" i="7"/>
  <c r="H89" i="7"/>
  <c r="G89" i="7"/>
  <c r="F89" i="7"/>
  <c r="E89" i="7"/>
  <c r="D89" i="7"/>
  <c r="A89" i="7"/>
  <c r="U88" i="7"/>
  <c r="S88" i="7"/>
  <c r="P88" i="7"/>
  <c r="N88" i="7"/>
  <c r="K88" i="7"/>
  <c r="J88" i="7"/>
  <c r="I88" i="7"/>
  <c r="H88" i="7"/>
  <c r="G88" i="7"/>
  <c r="F88" i="7"/>
  <c r="E88" i="7"/>
  <c r="A88" i="7"/>
  <c r="U87" i="7"/>
  <c r="S87" i="7"/>
  <c r="P87" i="7"/>
  <c r="N87" i="7"/>
  <c r="K87" i="7"/>
  <c r="J87" i="7"/>
  <c r="I87" i="7"/>
  <c r="H87" i="7"/>
  <c r="G87" i="7"/>
  <c r="F87" i="7"/>
  <c r="E87" i="7"/>
  <c r="A87" i="7"/>
  <c r="U86" i="7"/>
  <c r="S86" i="7"/>
  <c r="P86" i="7"/>
  <c r="N86" i="7"/>
  <c r="K86" i="7"/>
  <c r="J86" i="7"/>
  <c r="I86" i="7"/>
  <c r="H86" i="7"/>
  <c r="G86" i="7"/>
  <c r="F86" i="7"/>
  <c r="E86" i="7"/>
  <c r="A86" i="7"/>
  <c r="U85" i="7"/>
  <c r="H85" i="7"/>
  <c r="G85" i="7"/>
  <c r="F85" i="7"/>
  <c r="E85" i="7"/>
  <c r="D85" i="7"/>
  <c r="A85" i="7"/>
  <c r="U84" i="7"/>
  <c r="S84" i="7"/>
  <c r="P84" i="7"/>
  <c r="N84" i="7"/>
  <c r="K84" i="7"/>
  <c r="J84" i="7"/>
  <c r="H84" i="7"/>
  <c r="G84" i="7"/>
  <c r="F84" i="7"/>
  <c r="E84" i="7"/>
  <c r="A84" i="7"/>
  <c r="U83" i="7"/>
  <c r="S83" i="7"/>
  <c r="P83" i="7"/>
  <c r="N83" i="7"/>
  <c r="K83" i="7"/>
  <c r="J83" i="7"/>
  <c r="H83" i="7"/>
  <c r="G83" i="7"/>
  <c r="F83" i="7"/>
  <c r="E83" i="7"/>
  <c r="A83" i="7"/>
  <c r="U82" i="7"/>
  <c r="S82" i="7"/>
  <c r="P82" i="7"/>
  <c r="N82" i="7"/>
  <c r="K82" i="7"/>
  <c r="J82" i="7"/>
  <c r="H82" i="7"/>
  <c r="G82" i="7"/>
  <c r="F82" i="7"/>
  <c r="E82" i="7"/>
  <c r="A82" i="7"/>
  <c r="U81" i="7"/>
  <c r="H81" i="7"/>
  <c r="G81" i="7"/>
  <c r="F81" i="7"/>
  <c r="E81" i="7"/>
  <c r="D81" i="7"/>
  <c r="A81" i="7"/>
  <c r="U80" i="7"/>
  <c r="S80" i="7"/>
  <c r="P80" i="7"/>
  <c r="N80" i="7"/>
  <c r="K80" i="7"/>
  <c r="J80" i="7"/>
  <c r="I80" i="7"/>
  <c r="H80" i="7"/>
  <c r="G80" i="7"/>
  <c r="F80" i="7"/>
  <c r="E80" i="7"/>
  <c r="A80" i="7"/>
  <c r="U79" i="7"/>
  <c r="S79" i="7"/>
  <c r="P79" i="7"/>
  <c r="N79" i="7"/>
  <c r="K79" i="7"/>
  <c r="J79" i="7"/>
  <c r="H79" i="7"/>
  <c r="G79" i="7"/>
  <c r="F79" i="7"/>
  <c r="E79" i="7"/>
  <c r="A79" i="7"/>
  <c r="U78" i="7"/>
  <c r="H78" i="7"/>
  <c r="G78" i="7"/>
  <c r="F78" i="7"/>
  <c r="E78" i="7"/>
  <c r="D78" i="7"/>
  <c r="A78" i="7"/>
  <c r="U77" i="7"/>
  <c r="S77" i="7"/>
  <c r="P77" i="7"/>
  <c r="N77" i="7"/>
  <c r="K77" i="7"/>
  <c r="J77" i="7"/>
  <c r="I77" i="7"/>
  <c r="H77" i="7"/>
  <c r="G77" i="7"/>
  <c r="F77" i="7"/>
  <c r="E77" i="7"/>
  <c r="A77" i="7"/>
  <c r="U76" i="7"/>
  <c r="S76" i="7"/>
  <c r="P76" i="7"/>
  <c r="N76" i="7"/>
  <c r="K76" i="7"/>
  <c r="J76" i="7"/>
  <c r="H76" i="7"/>
  <c r="G76" i="7"/>
  <c r="F76" i="7"/>
  <c r="E76" i="7"/>
  <c r="A76" i="7"/>
  <c r="U75" i="7"/>
  <c r="H75" i="7"/>
  <c r="G75" i="7"/>
  <c r="F75" i="7"/>
  <c r="E75" i="7"/>
  <c r="D75" i="7"/>
  <c r="A75" i="7"/>
  <c r="U74" i="7"/>
  <c r="S74" i="7"/>
  <c r="P74" i="7"/>
  <c r="N74" i="7"/>
  <c r="K74" i="7"/>
  <c r="J74" i="7"/>
  <c r="I74" i="7"/>
  <c r="H74" i="7"/>
  <c r="G74" i="7"/>
  <c r="F74" i="7"/>
  <c r="E74" i="7"/>
  <c r="A74" i="7"/>
  <c r="U73" i="7"/>
  <c r="S73" i="7"/>
  <c r="P73" i="7"/>
  <c r="N73" i="7"/>
  <c r="K73" i="7"/>
  <c r="J73" i="7"/>
  <c r="H73" i="7"/>
  <c r="G73" i="7"/>
  <c r="F73" i="7"/>
  <c r="E73" i="7"/>
  <c r="A73" i="7"/>
  <c r="U72" i="7"/>
  <c r="S72" i="7"/>
  <c r="P72" i="7"/>
  <c r="N72" i="7"/>
  <c r="K72" i="7"/>
  <c r="J72" i="7"/>
  <c r="H72" i="7"/>
  <c r="G72" i="7"/>
  <c r="F72" i="7"/>
  <c r="E72" i="7"/>
  <c r="A72" i="7"/>
  <c r="U71" i="7"/>
  <c r="S71" i="7"/>
  <c r="P71" i="7"/>
  <c r="N71" i="7"/>
  <c r="K71" i="7"/>
  <c r="J71" i="7"/>
  <c r="I71" i="7"/>
  <c r="H71" i="7"/>
  <c r="G71" i="7"/>
  <c r="F71" i="7"/>
  <c r="E71" i="7"/>
  <c r="A71" i="7"/>
  <c r="U70" i="7"/>
  <c r="S70" i="7"/>
  <c r="P70" i="7"/>
  <c r="N70" i="7"/>
  <c r="K70" i="7"/>
  <c r="J70" i="7"/>
  <c r="I70" i="7"/>
  <c r="H70" i="7"/>
  <c r="G70" i="7"/>
  <c r="F70" i="7"/>
  <c r="E70" i="7"/>
  <c r="A70" i="7"/>
  <c r="U69" i="7"/>
  <c r="S69" i="7"/>
  <c r="P69" i="7"/>
  <c r="N69" i="7"/>
  <c r="K69" i="7"/>
  <c r="J69" i="7"/>
  <c r="I69" i="7"/>
  <c r="H69" i="7"/>
  <c r="G69" i="7"/>
  <c r="F69" i="7"/>
  <c r="E69" i="7"/>
  <c r="A69" i="7"/>
  <c r="U68" i="7"/>
  <c r="S68" i="7"/>
  <c r="P68" i="7"/>
  <c r="N68" i="7"/>
  <c r="K68" i="7"/>
  <c r="J68" i="7"/>
  <c r="I68" i="7"/>
  <c r="H68" i="7"/>
  <c r="G68" i="7"/>
  <c r="F68" i="7"/>
  <c r="E68" i="7"/>
  <c r="A68" i="7"/>
  <c r="G67" i="7"/>
  <c r="A67" i="7"/>
  <c r="U66" i="7"/>
  <c r="S66" i="7"/>
  <c r="P66" i="7"/>
  <c r="N66" i="7"/>
  <c r="K66" i="7"/>
  <c r="J66" i="7"/>
  <c r="H66" i="7"/>
  <c r="G66" i="7"/>
  <c r="F66" i="7"/>
  <c r="E66" i="7"/>
  <c r="A66" i="7"/>
  <c r="U65" i="7"/>
  <c r="S65" i="7"/>
  <c r="P65" i="7"/>
  <c r="N65" i="7"/>
  <c r="K65" i="7"/>
  <c r="J65" i="7"/>
  <c r="H65" i="7"/>
  <c r="G65" i="7"/>
  <c r="F65" i="7"/>
  <c r="E65" i="7"/>
  <c r="A65" i="7"/>
  <c r="U64" i="7"/>
  <c r="S64" i="7"/>
  <c r="P64" i="7"/>
  <c r="N64" i="7"/>
  <c r="K64" i="7"/>
  <c r="J64" i="7"/>
  <c r="H64" i="7"/>
  <c r="G64" i="7"/>
  <c r="F64" i="7"/>
  <c r="E64" i="7"/>
  <c r="A64" i="7"/>
  <c r="U63" i="7"/>
  <c r="S63" i="7"/>
  <c r="P63" i="7"/>
  <c r="N63" i="7"/>
  <c r="K63" i="7"/>
  <c r="J63" i="7"/>
  <c r="H63" i="7"/>
  <c r="G63" i="7"/>
  <c r="F63" i="7"/>
  <c r="E63" i="7"/>
  <c r="A63" i="7"/>
  <c r="U62" i="7"/>
  <c r="S62" i="7"/>
  <c r="P62" i="7"/>
  <c r="N62" i="7"/>
  <c r="K62" i="7"/>
  <c r="J62" i="7"/>
  <c r="I62" i="7"/>
  <c r="H62" i="7"/>
  <c r="G62" i="7"/>
  <c r="F62" i="7"/>
  <c r="E62" i="7"/>
  <c r="A62" i="7"/>
  <c r="U61" i="7"/>
  <c r="S61" i="7"/>
  <c r="P61" i="7"/>
  <c r="N61" i="7"/>
  <c r="K61" i="7"/>
  <c r="J61" i="7"/>
  <c r="I61" i="7"/>
  <c r="H61" i="7"/>
  <c r="G61" i="7"/>
  <c r="F61" i="7"/>
  <c r="E61" i="7"/>
  <c r="A61" i="7"/>
  <c r="U60" i="7"/>
  <c r="S60" i="7"/>
  <c r="P60" i="7"/>
  <c r="N60" i="7"/>
  <c r="K60" i="7"/>
  <c r="J60" i="7"/>
  <c r="I60" i="7"/>
  <c r="H60" i="7"/>
  <c r="G60" i="7"/>
  <c r="F60" i="7"/>
  <c r="E60" i="7"/>
  <c r="A60" i="7"/>
  <c r="U59" i="7"/>
  <c r="S59" i="7"/>
  <c r="P59" i="7"/>
  <c r="N59" i="7"/>
  <c r="K59" i="7"/>
  <c r="J59" i="7"/>
  <c r="I59" i="7"/>
  <c r="H59" i="7"/>
  <c r="G59" i="7"/>
  <c r="F59" i="7"/>
  <c r="E59" i="7"/>
  <c r="A59" i="7"/>
  <c r="U58" i="7"/>
  <c r="S58" i="7"/>
  <c r="P58" i="7"/>
  <c r="N58" i="7"/>
  <c r="K58" i="7"/>
  <c r="J58" i="7"/>
  <c r="I58" i="7"/>
  <c r="H58" i="7"/>
  <c r="G58" i="7"/>
  <c r="F58" i="7"/>
  <c r="E58" i="7"/>
  <c r="A58" i="7"/>
  <c r="U57" i="7"/>
  <c r="S57" i="7"/>
  <c r="P57" i="7"/>
  <c r="N57" i="7"/>
  <c r="K57" i="7"/>
  <c r="J57" i="7"/>
  <c r="I57" i="7"/>
  <c r="H57" i="7"/>
  <c r="G57" i="7"/>
  <c r="F57" i="7"/>
  <c r="E57" i="7"/>
  <c r="A57" i="7"/>
  <c r="U56" i="7"/>
  <c r="S56" i="7"/>
  <c r="P56" i="7"/>
  <c r="N56" i="7"/>
  <c r="K56" i="7"/>
  <c r="J56" i="7"/>
  <c r="I56" i="7"/>
  <c r="H56" i="7"/>
  <c r="G56" i="7"/>
  <c r="F56" i="7"/>
  <c r="E56" i="7"/>
  <c r="A56" i="7"/>
  <c r="U55" i="7"/>
  <c r="S55" i="7"/>
  <c r="P55" i="7"/>
  <c r="N55" i="7"/>
  <c r="K55" i="7"/>
  <c r="J55" i="7"/>
  <c r="I55" i="7"/>
  <c r="H55" i="7"/>
  <c r="G55" i="7"/>
  <c r="F55" i="7"/>
  <c r="E55" i="7"/>
  <c r="A55" i="7"/>
  <c r="U54" i="7"/>
  <c r="S54" i="7"/>
  <c r="P54" i="7"/>
  <c r="N54" i="7"/>
  <c r="K54" i="7"/>
  <c r="J54" i="7"/>
  <c r="I54" i="7"/>
  <c r="H54" i="7"/>
  <c r="G54" i="7"/>
  <c r="F54" i="7"/>
  <c r="E54" i="7"/>
  <c r="A54" i="7"/>
  <c r="U53" i="7"/>
  <c r="S53" i="7"/>
  <c r="P53" i="7"/>
  <c r="N53" i="7"/>
  <c r="K53" i="7"/>
  <c r="J53" i="7"/>
  <c r="I53" i="7"/>
  <c r="H53" i="7"/>
  <c r="G53" i="7"/>
  <c r="F53" i="7"/>
  <c r="E53" i="7"/>
  <c r="A53" i="7"/>
  <c r="U52" i="7"/>
  <c r="S52" i="7"/>
  <c r="P52" i="7"/>
  <c r="N52" i="7"/>
  <c r="K52" i="7"/>
  <c r="J52" i="7"/>
  <c r="I52" i="7"/>
  <c r="H52" i="7"/>
  <c r="G52" i="7"/>
  <c r="F52" i="7"/>
  <c r="E52" i="7"/>
  <c r="A52" i="7"/>
  <c r="U51" i="7"/>
  <c r="S51" i="7"/>
  <c r="P51" i="7"/>
  <c r="N51" i="7"/>
  <c r="K51" i="7"/>
  <c r="J51" i="7"/>
  <c r="I51" i="7"/>
  <c r="H51" i="7"/>
  <c r="G51" i="7"/>
  <c r="F51" i="7"/>
  <c r="E51" i="7"/>
  <c r="A51" i="7"/>
  <c r="U50" i="7"/>
  <c r="S50" i="7"/>
  <c r="P50" i="7"/>
  <c r="N50" i="7"/>
  <c r="K50" i="7"/>
  <c r="J50" i="7"/>
  <c r="I50" i="7"/>
  <c r="H50" i="7"/>
  <c r="G50" i="7"/>
  <c r="F50" i="7"/>
  <c r="E50" i="7"/>
  <c r="A50" i="7"/>
  <c r="U49" i="7"/>
  <c r="S49" i="7"/>
  <c r="P49" i="7"/>
  <c r="N49" i="7"/>
  <c r="K49" i="7"/>
  <c r="J49" i="7"/>
  <c r="I49" i="7"/>
  <c r="H49" i="7"/>
  <c r="G49" i="7"/>
  <c r="F49" i="7"/>
  <c r="E49" i="7"/>
  <c r="A49" i="7"/>
  <c r="U48" i="7"/>
  <c r="S48" i="7"/>
  <c r="P48" i="7"/>
  <c r="N48" i="7"/>
  <c r="K48" i="7"/>
  <c r="J48" i="7"/>
  <c r="I48" i="7"/>
  <c r="H48" i="7"/>
  <c r="G48" i="7"/>
  <c r="F48" i="7"/>
  <c r="E48" i="7"/>
  <c r="A48" i="7"/>
  <c r="U47" i="7"/>
  <c r="S47" i="7"/>
  <c r="P47" i="7"/>
  <c r="N47" i="7"/>
  <c r="K47" i="7"/>
  <c r="J47" i="7"/>
  <c r="I47" i="7"/>
  <c r="H47" i="7"/>
  <c r="G47" i="7"/>
  <c r="F47" i="7"/>
  <c r="E47" i="7"/>
  <c r="A47" i="7"/>
  <c r="U46" i="7"/>
  <c r="S46" i="7"/>
  <c r="P46" i="7"/>
  <c r="N46" i="7"/>
  <c r="K46" i="7"/>
  <c r="J46" i="7"/>
  <c r="I46" i="7"/>
  <c r="H46" i="7"/>
  <c r="G46" i="7"/>
  <c r="F46" i="7"/>
  <c r="E46" i="7"/>
  <c r="A46" i="7"/>
  <c r="U45" i="7"/>
  <c r="S45" i="7"/>
  <c r="P45" i="7"/>
  <c r="N45" i="7"/>
  <c r="K45" i="7"/>
  <c r="J45" i="7"/>
  <c r="I45" i="7"/>
  <c r="H45" i="7"/>
  <c r="G45" i="7"/>
  <c r="F45" i="7"/>
  <c r="E45" i="7"/>
  <c r="A45" i="7"/>
  <c r="U44" i="7"/>
  <c r="S44" i="7"/>
  <c r="P44" i="7"/>
  <c r="N44" i="7"/>
  <c r="K44" i="7"/>
  <c r="J44" i="7"/>
  <c r="I44" i="7"/>
  <c r="H44" i="7"/>
  <c r="G44" i="7"/>
  <c r="F44" i="7"/>
  <c r="E44" i="7"/>
  <c r="A44" i="7"/>
  <c r="U43" i="7"/>
  <c r="S43" i="7"/>
  <c r="P43" i="7"/>
  <c r="N43" i="7"/>
  <c r="K43" i="7"/>
  <c r="J43" i="7"/>
  <c r="I43" i="7"/>
  <c r="H43" i="7"/>
  <c r="G43" i="7"/>
  <c r="F43" i="7"/>
  <c r="E43" i="7"/>
  <c r="A43" i="7"/>
  <c r="U42" i="7"/>
  <c r="S42" i="7"/>
  <c r="P42" i="7"/>
  <c r="N42" i="7"/>
  <c r="K42" i="7"/>
  <c r="J42" i="7"/>
  <c r="I42" i="7"/>
  <c r="H42" i="7"/>
  <c r="G42" i="7"/>
  <c r="F42" i="7"/>
  <c r="E42" i="7"/>
  <c r="A42" i="7"/>
  <c r="U41" i="7"/>
  <c r="S41" i="7"/>
  <c r="P41" i="7"/>
  <c r="N41" i="7"/>
  <c r="K41" i="7"/>
  <c r="J41" i="7"/>
  <c r="I41" i="7"/>
  <c r="H41" i="7"/>
  <c r="G41" i="7"/>
  <c r="F41" i="7"/>
  <c r="E41" i="7"/>
  <c r="A41" i="7"/>
  <c r="U40" i="7"/>
  <c r="S40" i="7"/>
  <c r="P40" i="7"/>
  <c r="N40" i="7"/>
  <c r="K40" i="7"/>
  <c r="J40" i="7"/>
  <c r="I40" i="7"/>
  <c r="H40" i="7"/>
  <c r="G40" i="7"/>
  <c r="F40" i="7"/>
  <c r="E40" i="7"/>
  <c r="A40" i="7"/>
  <c r="U39" i="7"/>
  <c r="S39" i="7"/>
  <c r="P39" i="7"/>
  <c r="N39" i="7"/>
  <c r="K39" i="7"/>
  <c r="J39" i="7"/>
  <c r="I39" i="7"/>
  <c r="H39" i="7"/>
  <c r="G39" i="7"/>
  <c r="F39" i="7"/>
  <c r="E39" i="7"/>
  <c r="A39" i="7"/>
  <c r="U38" i="7"/>
  <c r="S38" i="7"/>
  <c r="P38" i="7"/>
  <c r="N38" i="7"/>
  <c r="K38" i="7"/>
  <c r="J38" i="7"/>
  <c r="I38" i="7"/>
  <c r="H38" i="7"/>
  <c r="G38" i="7"/>
  <c r="F38" i="7"/>
  <c r="E38" i="7"/>
  <c r="A38" i="7"/>
  <c r="U37" i="7"/>
  <c r="S37" i="7"/>
  <c r="P37" i="7"/>
  <c r="N37" i="7"/>
  <c r="K37" i="7"/>
  <c r="J37" i="7"/>
  <c r="I37" i="7"/>
  <c r="H37" i="7"/>
  <c r="G37" i="7"/>
  <c r="F37" i="7"/>
  <c r="E37" i="7"/>
  <c r="A37" i="7"/>
  <c r="U36" i="7"/>
  <c r="S36" i="7"/>
  <c r="P36" i="7"/>
  <c r="N36" i="7"/>
  <c r="K36" i="7"/>
  <c r="J36" i="7"/>
  <c r="I36" i="7"/>
  <c r="H36" i="7"/>
  <c r="G36" i="7"/>
  <c r="F36" i="7"/>
  <c r="E36" i="7"/>
  <c r="A36" i="7"/>
  <c r="G35" i="7"/>
  <c r="A35" i="7"/>
  <c r="U34" i="7"/>
  <c r="S34" i="7"/>
  <c r="P34" i="7"/>
  <c r="N34" i="7"/>
  <c r="K34" i="7"/>
  <c r="J34" i="7"/>
  <c r="I34" i="7"/>
  <c r="H34" i="7"/>
  <c r="G34" i="7"/>
  <c r="F34" i="7"/>
  <c r="E34" i="7"/>
  <c r="A34" i="7"/>
  <c r="U33" i="7"/>
  <c r="S33" i="7"/>
  <c r="P33" i="7"/>
  <c r="N33" i="7"/>
  <c r="K33" i="7"/>
  <c r="J33" i="7"/>
  <c r="I33" i="7"/>
  <c r="H33" i="7"/>
  <c r="G33" i="7"/>
  <c r="F33" i="7"/>
  <c r="E33" i="7"/>
  <c r="A33" i="7"/>
  <c r="U32" i="7"/>
  <c r="S32" i="7"/>
  <c r="P32" i="7"/>
  <c r="N32" i="7"/>
  <c r="K32" i="7"/>
  <c r="J32" i="7"/>
  <c r="I32" i="7"/>
  <c r="H32" i="7"/>
  <c r="G32" i="7"/>
  <c r="F32" i="7"/>
  <c r="E32" i="7"/>
  <c r="A32" i="7"/>
  <c r="U31" i="7"/>
  <c r="S31" i="7"/>
  <c r="P31" i="7"/>
  <c r="N31" i="7"/>
  <c r="K31" i="7"/>
  <c r="J31" i="7"/>
  <c r="I31" i="7"/>
  <c r="H31" i="7"/>
  <c r="G31" i="7"/>
  <c r="F31" i="7"/>
  <c r="E31" i="7"/>
  <c r="A31" i="7"/>
  <c r="U30" i="7"/>
  <c r="S30" i="7"/>
  <c r="P30" i="7"/>
  <c r="N30" i="7"/>
  <c r="K30" i="7"/>
  <c r="J30" i="7"/>
  <c r="I30" i="7"/>
  <c r="H30" i="7"/>
  <c r="G30" i="7"/>
  <c r="F30" i="7"/>
  <c r="E30" i="7"/>
  <c r="A30" i="7"/>
  <c r="U29" i="7"/>
  <c r="S29" i="7"/>
  <c r="P29" i="7"/>
  <c r="N29" i="7"/>
  <c r="K29" i="7"/>
  <c r="J29" i="7"/>
  <c r="I29" i="7"/>
  <c r="H29" i="7"/>
  <c r="G29" i="7"/>
  <c r="F29" i="7"/>
  <c r="E29" i="7"/>
  <c r="A29" i="7"/>
  <c r="U28" i="7"/>
  <c r="S28" i="7"/>
  <c r="P28" i="7"/>
  <c r="N28" i="7"/>
  <c r="K28" i="7"/>
  <c r="J28" i="7"/>
  <c r="I28" i="7"/>
  <c r="H28" i="7"/>
  <c r="G28" i="7"/>
  <c r="F28" i="7"/>
  <c r="E28" i="7"/>
  <c r="A28" i="7"/>
  <c r="U27" i="7"/>
  <c r="S27" i="7"/>
  <c r="P27" i="7"/>
  <c r="N27" i="7"/>
  <c r="K27" i="7"/>
  <c r="J27" i="7"/>
  <c r="I27" i="7"/>
  <c r="H27" i="7"/>
  <c r="G27" i="7"/>
  <c r="F27" i="7"/>
  <c r="E27" i="7"/>
  <c r="A27" i="7"/>
  <c r="U26" i="7"/>
  <c r="S26" i="7"/>
  <c r="P26" i="7"/>
  <c r="N26" i="7"/>
  <c r="K26" i="7"/>
  <c r="J26" i="7"/>
  <c r="I26" i="7"/>
  <c r="H26" i="7"/>
  <c r="G26" i="7"/>
  <c r="F26" i="7"/>
  <c r="E26" i="7"/>
  <c r="A26" i="7"/>
  <c r="U25" i="7"/>
  <c r="S25" i="7"/>
  <c r="P25" i="7"/>
  <c r="N25" i="7"/>
  <c r="K25" i="7"/>
  <c r="J25" i="7"/>
  <c r="I25" i="7"/>
  <c r="H25" i="7"/>
  <c r="G25" i="7"/>
  <c r="F25" i="7"/>
  <c r="E25" i="7"/>
  <c r="A25" i="7"/>
  <c r="U24" i="7"/>
  <c r="S24" i="7"/>
  <c r="P24" i="7"/>
  <c r="N24" i="7"/>
  <c r="K24" i="7"/>
  <c r="J24" i="7"/>
  <c r="I24" i="7"/>
  <c r="H24" i="7"/>
  <c r="G24" i="7"/>
  <c r="F24" i="7"/>
  <c r="E24" i="7"/>
  <c r="A24" i="7"/>
  <c r="U23" i="7"/>
  <c r="S23" i="7"/>
  <c r="P23" i="7"/>
  <c r="N23" i="7"/>
  <c r="K23" i="7"/>
  <c r="J23" i="7"/>
  <c r="I23" i="7"/>
  <c r="H23" i="7"/>
  <c r="G23" i="7"/>
  <c r="F23" i="7"/>
  <c r="E23" i="7"/>
  <c r="A23" i="7"/>
  <c r="U22" i="7"/>
  <c r="S22" i="7"/>
  <c r="P22" i="7"/>
  <c r="N22" i="7"/>
  <c r="K22" i="7"/>
  <c r="J22" i="7"/>
  <c r="I22" i="7"/>
  <c r="H22" i="7"/>
  <c r="G22" i="7"/>
  <c r="F22" i="7"/>
  <c r="E22" i="7"/>
  <c r="A22" i="7"/>
  <c r="U21" i="7"/>
  <c r="S21" i="7"/>
  <c r="P21" i="7"/>
  <c r="N21" i="7"/>
  <c r="K21" i="7"/>
  <c r="J21" i="7"/>
  <c r="I21" i="7"/>
  <c r="H21" i="7"/>
  <c r="G21" i="7"/>
  <c r="F21" i="7"/>
  <c r="E21" i="7"/>
  <c r="A21" i="7"/>
  <c r="U20" i="7"/>
  <c r="S20" i="7"/>
  <c r="P20" i="7"/>
  <c r="N20" i="7"/>
  <c r="K20" i="7"/>
  <c r="J20" i="7"/>
  <c r="I20" i="7"/>
  <c r="H20" i="7"/>
  <c r="G20" i="7"/>
  <c r="F20" i="7"/>
  <c r="E20" i="7"/>
  <c r="A20" i="7"/>
  <c r="U19" i="7"/>
  <c r="S19" i="7"/>
  <c r="P19" i="7"/>
  <c r="N19" i="7"/>
  <c r="K19" i="7"/>
  <c r="J19" i="7"/>
  <c r="I19" i="7"/>
  <c r="H19" i="7"/>
  <c r="G19" i="7"/>
  <c r="F19" i="7"/>
  <c r="E19" i="7"/>
  <c r="A19" i="7"/>
  <c r="U18" i="7"/>
  <c r="S18" i="7"/>
  <c r="P18" i="7"/>
  <c r="N18" i="7"/>
  <c r="K18" i="7"/>
  <c r="J18" i="7"/>
  <c r="I18" i="7"/>
  <c r="H18" i="7"/>
  <c r="G18" i="7"/>
  <c r="F18" i="7"/>
  <c r="E18" i="7"/>
  <c r="A18" i="7"/>
  <c r="U17" i="7"/>
  <c r="S17" i="7"/>
  <c r="P17" i="7"/>
  <c r="N17" i="7"/>
  <c r="K17" i="7"/>
  <c r="J17" i="7"/>
  <c r="I17" i="7"/>
  <c r="H17" i="7"/>
  <c r="G17" i="7"/>
  <c r="F17" i="7"/>
  <c r="E17" i="7"/>
  <c r="A17" i="7"/>
  <c r="U16" i="7"/>
  <c r="S16" i="7"/>
  <c r="P16" i="7"/>
  <c r="N16" i="7"/>
  <c r="K16" i="7"/>
  <c r="J16" i="7"/>
  <c r="I16" i="7"/>
  <c r="H16" i="7"/>
  <c r="G16" i="7"/>
  <c r="F16" i="7"/>
  <c r="E16" i="7"/>
  <c r="A16" i="7"/>
  <c r="U15" i="7"/>
  <c r="S15" i="7"/>
  <c r="P15" i="7"/>
  <c r="N15" i="7"/>
  <c r="K15" i="7"/>
  <c r="J15" i="7"/>
  <c r="I15" i="7"/>
  <c r="H15" i="7"/>
  <c r="G15" i="7"/>
  <c r="F15" i="7"/>
  <c r="E15" i="7"/>
  <c r="A15" i="7"/>
  <c r="U14" i="7"/>
  <c r="S14" i="7"/>
  <c r="P14" i="7"/>
  <c r="N14" i="7"/>
  <c r="K14" i="7"/>
  <c r="J14" i="7"/>
  <c r="I14" i="7"/>
  <c r="H14" i="7"/>
  <c r="G14" i="7"/>
  <c r="F14" i="7"/>
  <c r="E14" i="7"/>
  <c r="A14" i="7"/>
  <c r="U13" i="7"/>
  <c r="S13" i="7"/>
  <c r="P13" i="7"/>
  <c r="N13" i="7"/>
  <c r="K13" i="7"/>
  <c r="J13" i="7"/>
  <c r="I13" i="7"/>
  <c r="H13" i="7"/>
  <c r="G13" i="7"/>
  <c r="F13" i="7"/>
  <c r="E13" i="7"/>
  <c r="A13" i="7"/>
  <c r="U12" i="7"/>
  <c r="S12" i="7"/>
  <c r="P12" i="7"/>
  <c r="N12" i="7"/>
  <c r="K12" i="7"/>
  <c r="J12" i="7"/>
  <c r="I12" i="7"/>
  <c r="H12" i="7"/>
  <c r="G12" i="7"/>
  <c r="F12" i="7"/>
  <c r="E12" i="7"/>
  <c r="A12" i="7"/>
  <c r="U11" i="7"/>
  <c r="S11" i="7"/>
  <c r="P11" i="7"/>
  <c r="N11" i="7"/>
  <c r="K11" i="7"/>
  <c r="J11" i="7"/>
  <c r="I11" i="7"/>
  <c r="H11" i="7"/>
  <c r="G11" i="7"/>
  <c r="F11" i="7"/>
  <c r="E11" i="7"/>
  <c r="A11" i="7"/>
  <c r="U10" i="7"/>
  <c r="S10" i="7"/>
  <c r="P10" i="7"/>
  <c r="N10" i="7"/>
  <c r="K10" i="7"/>
  <c r="J10" i="7"/>
  <c r="I10" i="7"/>
  <c r="H10" i="7"/>
  <c r="G10" i="7"/>
  <c r="F10" i="7"/>
  <c r="E10" i="7"/>
  <c r="A10" i="7"/>
  <c r="U9" i="7"/>
  <c r="S9" i="7"/>
  <c r="P9" i="7"/>
  <c r="N9" i="7"/>
  <c r="K9" i="7"/>
  <c r="J9" i="7"/>
  <c r="I9" i="7"/>
  <c r="H9" i="7"/>
  <c r="G9" i="7"/>
  <c r="F9" i="7"/>
  <c r="E9" i="7"/>
  <c r="A9" i="7"/>
  <c r="G8" i="7"/>
  <c r="A8" i="7"/>
  <c r="G7" i="7"/>
  <c r="A7" i="7"/>
  <c r="G6" i="7"/>
  <c r="A6" i="7"/>
  <c r="L15" i="7" l="1"/>
  <c r="Q15" i="7"/>
  <c r="L14" i="7"/>
  <c r="Q14" i="7"/>
  <c r="L13" i="7"/>
  <c r="Q13" i="7"/>
  <c r="L12" i="7"/>
  <c r="Q12" i="7"/>
  <c r="L11" i="7"/>
  <c r="Q11" i="7"/>
  <c r="L10" i="7"/>
  <c r="Q10" i="7"/>
  <c r="L9" i="7"/>
  <c r="Q9" i="7"/>
  <c r="L22" i="7"/>
  <c r="Q22" i="7"/>
  <c r="L21" i="7"/>
  <c r="Q21" i="7"/>
  <c r="L20" i="7"/>
  <c r="Q20" i="7"/>
  <c r="L19" i="7"/>
  <c r="Q19" i="7"/>
  <c r="L18" i="7"/>
  <c r="Q18" i="7"/>
  <c r="L17" i="7"/>
  <c r="Q17" i="7"/>
  <c r="L16" i="7"/>
  <c r="Q16" i="7"/>
  <c r="L26" i="7"/>
  <c r="Q26" i="7"/>
  <c r="L25" i="7"/>
  <c r="Q25" i="7"/>
  <c r="L24" i="7"/>
  <c r="Q24" i="7"/>
  <c r="L23" i="7"/>
  <c r="Q23" i="7"/>
  <c r="L30" i="7"/>
  <c r="Q30" i="7"/>
  <c r="L29" i="7"/>
  <c r="Q29" i="7"/>
  <c r="L28" i="7"/>
  <c r="Q28" i="7"/>
  <c r="L27" i="7"/>
  <c r="Q27" i="7"/>
  <c r="L32" i="7"/>
  <c r="Q32" i="7"/>
  <c r="L31" i="7"/>
  <c r="Q31" i="7"/>
  <c r="L34" i="7"/>
  <c r="Q34" i="7"/>
  <c r="L33" i="7"/>
  <c r="Q33" i="7"/>
  <c r="L40" i="7"/>
  <c r="Q40" i="7"/>
  <c r="L39" i="7"/>
  <c r="Q39" i="7"/>
  <c r="L38" i="7"/>
  <c r="Q38" i="7"/>
  <c r="L37" i="7"/>
  <c r="Q37" i="7"/>
  <c r="L36" i="7"/>
  <c r="Q36" i="7"/>
  <c r="L44" i="7"/>
  <c r="Q44" i="7"/>
  <c r="L43" i="7"/>
  <c r="Q43" i="7"/>
  <c r="L42" i="7"/>
  <c r="Q42" i="7"/>
  <c r="L41" i="7"/>
  <c r="Q41" i="7"/>
  <c r="L47" i="7"/>
  <c r="Q47" i="7"/>
  <c r="L46" i="7"/>
  <c r="Q46" i="7"/>
  <c r="L45" i="7"/>
  <c r="Q45" i="7"/>
  <c r="L50" i="7"/>
  <c r="Q50" i="7"/>
  <c r="L49" i="7"/>
  <c r="Q49" i="7"/>
  <c r="L48" i="7"/>
  <c r="Q48" i="7"/>
  <c r="L53" i="7"/>
  <c r="Q53" i="7"/>
  <c r="L52" i="7"/>
  <c r="Q52" i="7"/>
  <c r="L51" i="7"/>
  <c r="Q51" i="7"/>
  <c r="L55" i="7"/>
  <c r="Q55" i="7"/>
  <c r="L54" i="7"/>
  <c r="Q54" i="7"/>
  <c r="L58" i="7"/>
  <c r="Q58" i="7"/>
  <c r="L57" i="7"/>
  <c r="Q57" i="7"/>
  <c r="L56" i="7"/>
  <c r="Q56" i="7"/>
  <c r="L60" i="7"/>
  <c r="Q60" i="7"/>
  <c r="L59" i="7"/>
  <c r="Q59" i="7"/>
  <c r="L62" i="7"/>
  <c r="Q62" i="7"/>
  <c r="L61" i="7"/>
  <c r="Q61" i="7"/>
  <c r="L66" i="7"/>
  <c r="Q66" i="7"/>
  <c r="L65" i="7"/>
  <c r="Q65" i="7"/>
  <c r="L64" i="7"/>
  <c r="Q64" i="7"/>
  <c r="L63" i="7"/>
  <c r="Q63" i="7"/>
  <c r="L71" i="7"/>
  <c r="Q71" i="7"/>
  <c r="L70" i="7"/>
  <c r="Q70" i="7"/>
  <c r="L69" i="7"/>
  <c r="Q69" i="7"/>
  <c r="L68" i="7"/>
  <c r="Q68" i="7"/>
  <c r="L72" i="7"/>
  <c r="Q72" i="7"/>
  <c r="L73" i="7"/>
  <c r="Q73" i="7"/>
  <c r="L74" i="7"/>
  <c r="Q74" i="7"/>
  <c r="L76" i="7"/>
  <c r="Q76" i="7"/>
  <c r="L77" i="7"/>
  <c r="Q77" i="7"/>
  <c r="L79" i="7"/>
  <c r="Q79" i="7"/>
  <c r="L80" i="7"/>
  <c r="Q80" i="7"/>
  <c r="L84" i="7"/>
  <c r="Q84" i="7"/>
  <c r="L83" i="7"/>
  <c r="Q83" i="7"/>
  <c r="L82" i="7"/>
  <c r="Q82" i="7"/>
  <c r="L88" i="7"/>
  <c r="Q88" i="7"/>
  <c r="L87" i="7"/>
  <c r="Q87" i="7"/>
  <c r="L86" i="7"/>
  <c r="Q86" i="7"/>
  <c r="L92" i="7"/>
  <c r="Q92" i="7"/>
  <c r="L91" i="7"/>
  <c r="Q91" i="7"/>
  <c r="L90" i="7"/>
  <c r="Q90" i="7"/>
  <c r="L96" i="7"/>
  <c r="Q96" i="7"/>
  <c r="L95" i="7"/>
  <c r="Q95" i="7"/>
  <c r="L94" i="7"/>
  <c r="Q94" i="7"/>
  <c r="L100" i="7"/>
  <c r="Q100" i="7"/>
  <c r="L99" i="7"/>
  <c r="Q99" i="7"/>
  <c r="L98" i="7"/>
  <c r="Q98" i="7"/>
  <c r="L104" i="7"/>
  <c r="Q104" i="7"/>
  <c r="L103" i="7"/>
  <c r="Q103" i="7"/>
  <c r="L102" i="7"/>
  <c r="Q102" i="7"/>
  <c r="L109" i="7"/>
  <c r="Q109" i="7"/>
  <c r="L108" i="7"/>
  <c r="Q108" i="7"/>
  <c r="L107" i="7"/>
  <c r="Q107" i="7"/>
  <c r="L106" i="7"/>
  <c r="Q106" i="7"/>
  <c r="L113" i="7"/>
  <c r="Q113" i="7"/>
  <c r="L112" i="7"/>
  <c r="Q112" i="7"/>
  <c r="L111" i="7"/>
  <c r="Q111" i="7"/>
  <c r="L117" i="7"/>
  <c r="Q117" i="7"/>
  <c r="L116" i="7"/>
  <c r="Q116" i="7"/>
  <c r="L115" i="7"/>
  <c r="Q115" i="7"/>
  <c r="L114" i="7"/>
  <c r="Q114" i="7"/>
  <c r="L126" i="7"/>
  <c r="Q126" i="7"/>
  <c r="L125" i="7"/>
  <c r="Q125" i="7"/>
  <c r="L124" i="7"/>
  <c r="Q124" i="7"/>
  <c r="L123" i="7"/>
  <c r="Q123" i="7"/>
  <c r="L122" i="7"/>
  <c r="Q122" i="7"/>
  <c r="L121" i="7"/>
  <c r="Q121" i="7"/>
  <c r="L120" i="7"/>
  <c r="Q120" i="7"/>
  <c r="L119" i="7"/>
  <c r="Q119" i="7"/>
  <c r="L132" i="7"/>
  <c r="Q132" i="7"/>
  <c r="L131" i="7"/>
  <c r="Q131" i="7"/>
  <c r="L130" i="7"/>
  <c r="Q130" i="7"/>
  <c r="L129" i="7"/>
  <c r="Q129" i="7"/>
  <c r="L128" i="7"/>
  <c r="Q128" i="7"/>
  <c r="L138" i="7"/>
  <c r="Q138" i="7"/>
  <c r="L137" i="7"/>
  <c r="Q137" i="7"/>
  <c r="L136" i="7"/>
  <c r="Q136" i="7"/>
  <c r="L135" i="7"/>
  <c r="Q135" i="7"/>
  <c r="L134" i="7"/>
  <c r="Q134" i="7"/>
  <c r="L144" i="7"/>
  <c r="Q144" i="7"/>
  <c r="L143" i="7"/>
  <c r="Q143" i="7"/>
  <c r="L142" i="7"/>
  <c r="Q142" i="7"/>
  <c r="L141" i="7"/>
  <c r="Q141" i="7"/>
  <c r="L140" i="7"/>
  <c r="Q140" i="7"/>
  <c r="L150" i="7"/>
  <c r="Q150" i="7"/>
  <c r="L149" i="7"/>
  <c r="Q149" i="7"/>
  <c r="L148" i="7"/>
  <c r="Q148" i="7"/>
  <c r="L147" i="7"/>
  <c r="Q147" i="7"/>
  <c r="L146" i="7"/>
  <c r="Q146" i="7"/>
  <c r="L155" i="7"/>
  <c r="Q155" i="7"/>
  <c r="L154" i="7"/>
  <c r="Q154" i="7"/>
  <c r="L153" i="7"/>
  <c r="Q153" i="7"/>
  <c r="L152" i="7"/>
  <c r="Q152" i="7"/>
  <c r="L159" i="7"/>
  <c r="Q159" i="7"/>
  <c r="L158" i="7"/>
  <c r="Q158" i="7"/>
  <c r="L157" i="7"/>
  <c r="Q157" i="7"/>
  <c r="L156" i="7"/>
  <c r="Q156" i="7"/>
  <c r="L163" i="7"/>
  <c r="Q163" i="7"/>
  <c r="L162" i="7"/>
  <c r="Q162" i="7"/>
  <c r="L161" i="7"/>
  <c r="Q161" i="7"/>
  <c r="L160" i="7"/>
  <c r="Q160" i="7"/>
  <c r="L168" i="7"/>
  <c r="Q168" i="7"/>
  <c r="L167" i="7"/>
  <c r="Q167" i="7"/>
  <c r="L166" i="7"/>
  <c r="Q166" i="7"/>
  <c r="L165" i="7"/>
  <c r="Q165" i="7"/>
  <c r="L164" i="7"/>
  <c r="Q164" i="7"/>
  <c r="K221" i="7" l="1"/>
  <c r="N221" i="7"/>
  <c r="O221" i="7" s="1"/>
  <c r="K172" i="7"/>
  <c r="N172" i="7"/>
  <c r="O172" i="7" s="1"/>
  <c r="T165" i="7"/>
  <c r="R165" i="7"/>
  <c r="R155" i="7"/>
  <c r="T155" i="7"/>
  <c r="O148" i="7"/>
  <c r="M148" i="7"/>
  <c r="O136" i="7"/>
  <c r="M136" i="7"/>
  <c r="O120" i="7"/>
  <c r="M120" i="7"/>
  <c r="T107" i="7"/>
  <c r="R107" i="7"/>
  <c r="O103" i="7"/>
  <c r="M103" i="7"/>
  <c r="M99" i="7"/>
  <c r="O99" i="7"/>
  <c r="T83" i="7"/>
  <c r="R83" i="7"/>
  <c r="M70" i="7"/>
  <c r="O70" i="7"/>
  <c r="M48" i="7"/>
  <c r="O48" i="7"/>
  <c r="O47" i="7"/>
  <c r="M47" i="7"/>
  <c r="M42" i="7"/>
  <c r="O42" i="7"/>
  <c r="M36" i="7"/>
  <c r="O36" i="7"/>
  <c r="M28" i="7"/>
  <c r="O28" i="7"/>
  <c r="M26" i="7"/>
  <c r="O26" i="7"/>
  <c r="M19" i="7"/>
  <c r="O19" i="7"/>
  <c r="T15" i="7"/>
  <c r="R15" i="7"/>
  <c r="S220" i="7"/>
  <c r="T220" i="7" s="1"/>
  <c r="P220" i="7"/>
  <c r="R220" i="7" s="1"/>
  <c r="N218" i="7"/>
  <c r="O218" i="7" s="1"/>
  <c r="K218" i="7"/>
  <c r="N203" i="7"/>
  <c r="O203" i="7" s="1"/>
  <c r="K203" i="7"/>
  <c r="N201" i="7"/>
  <c r="O201" i="7" s="1"/>
  <c r="K201" i="7"/>
  <c r="P198" i="7"/>
  <c r="R198" i="7" s="1"/>
  <c r="S198" i="7"/>
  <c r="T198" i="7" s="1"/>
  <c r="K189" i="7"/>
  <c r="N189" i="7"/>
  <c r="O189" i="7" s="1"/>
  <c r="K187" i="7"/>
  <c r="N187" i="7"/>
  <c r="O187" i="7" s="1"/>
  <c r="N175" i="7"/>
  <c r="O175" i="7" s="1"/>
  <c r="K175" i="7"/>
  <c r="S133" i="7"/>
  <c r="P133" i="7"/>
  <c r="S85" i="7"/>
  <c r="P85" i="7"/>
  <c r="N224" i="7"/>
  <c r="O224" i="7" s="1"/>
  <c r="K224" i="7"/>
  <c r="S215" i="7"/>
  <c r="T215" i="7" s="1"/>
  <c r="P215" i="7"/>
  <c r="R215" i="7" s="1"/>
  <c r="K176" i="7"/>
  <c r="N176" i="7"/>
  <c r="O176" i="7" s="1"/>
  <c r="S151" i="7"/>
  <c r="P151" i="7"/>
  <c r="I144" i="7"/>
  <c r="I142" i="7"/>
  <c r="I140" i="7"/>
  <c r="I143" i="7"/>
  <c r="I141" i="7"/>
  <c r="I137" i="7"/>
  <c r="I135" i="7"/>
  <c r="I138" i="7"/>
  <c r="I136" i="7"/>
  <c r="I134" i="7"/>
  <c r="O153" i="7"/>
  <c r="M153" i="7"/>
  <c r="O147" i="7"/>
  <c r="M147" i="7"/>
  <c r="O150" i="7"/>
  <c r="M150" i="7"/>
  <c r="O135" i="7"/>
  <c r="M135" i="7"/>
  <c r="O121" i="7"/>
  <c r="M121" i="7"/>
  <c r="M115" i="7"/>
  <c r="O115" i="7"/>
  <c r="T117" i="7"/>
  <c r="R117" i="7"/>
  <c r="O108" i="7"/>
  <c r="M108" i="7"/>
  <c r="T102" i="7"/>
  <c r="R102" i="7"/>
  <c r="O100" i="7"/>
  <c r="M100" i="7"/>
  <c r="O84" i="7"/>
  <c r="M84" i="7"/>
  <c r="O69" i="7"/>
  <c r="M69" i="7"/>
  <c r="M58" i="7"/>
  <c r="O58" i="7"/>
  <c r="T55" i="7"/>
  <c r="R55" i="7"/>
  <c r="T43" i="7"/>
  <c r="R43" i="7"/>
  <c r="M37" i="7"/>
  <c r="O37" i="7"/>
  <c r="M27" i="7"/>
  <c r="O27" i="7"/>
  <c r="M25" i="7"/>
  <c r="O25" i="7"/>
  <c r="M18" i="7"/>
  <c r="O18" i="7"/>
  <c r="M9" i="7"/>
  <c r="O9" i="7"/>
  <c r="O14" i="7"/>
  <c r="M14" i="7"/>
  <c r="P196" i="7"/>
  <c r="R196" i="7" s="1"/>
  <c r="S196" i="7"/>
  <c r="T196" i="7" s="1"/>
  <c r="S195" i="7"/>
  <c r="T195" i="7" s="1"/>
  <c r="P195" i="7"/>
  <c r="R195" i="7" s="1"/>
  <c r="S182" i="7"/>
  <c r="T182" i="7" s="1"/>
  <c r="P182" i="7"/>
  <c r="R182" i="7" s="1"/>
  <c r="K174" i="7"/>
  <c r="N174" i="7"/>
  <c r="O174" i="7" s="1"/>
  <c r="I158" i="7"/>
  <c r="I156" i="7"/>
  <c r="I159" i="7"/>
  <c r="I157" i="7"/>
  <c r="N139" i="7"/>
  <c r="K139" i="7"/>
  <c r="I104" i="7"/>
  <c r="I102" i="7"/>
  <c r="I103" i="7"/>
  <c r="I81" i="7"/>
  <c r="I79" i="7"/>
  <c r="P210" i="7"/>
  <c r="R210" i="7" s="1"/>
  <c r="S210" i="7"/>
  <c r="T210" i="7" s="1"/>
  <c r="M54" i="7"/>
  <c r="O54" i="7"/>
  <c r="O49" i="7"/>
  <c r="M49" i="7"/>
  <c r="T10" i="7"/>
  <c r="R10" i="7"/>
  <c r="M13" i="7"/>
  <c r="O13" i="7"/>
  <c r="S219" i="7"/>
  <c r="T219" i="7" s="1"/>
  <c r="P219" i="7"/>
  <c r="R219" i="7" s="1"/>
  <c r="S224" i="7"/>
  <c r="T224" i="7" s="1"/>
  <c r="P224" i="7"/>
  <c r="R224" i="7" s="1"/>
  <c r="S222" i="7"/>
  <c r="T222" i="7" s="1"/>
  <c r="P222" i="7"/>
  <c r="R222" i="7" s="1"/>
  <c r="N212" i="7"/>
  <c r="O212" i="7" s="1"/>
  <c r="K212" i="7"/>
  <c r="N202" i="7"/>
  <c r="O202" i="7" s="1"/>
  <c r="K202" i="7"/>
  <c r="N200" i="7"/>
  <c r="O200" i="7" s="1"/>
  <c r="K200" i="7"/>
  <c r="K190" i="7"/>
  <c r="N190" i="7"/>
  <c r="O190" i="7" s="1"/>
  <c r="K188" i="7"/>
  <c r="N188" i="7"/>
  <c r="O188" i="7" s="1"/>
  <c r="N186" i="7"/>
  <c r="O186" i="7" s="1"/>
  <c r="K186" i="7"/>
  <c r="N181" i="7"/>
  <c r="O181" i="7" s="1"/>
  <c r="K181" i="7"/>
  <c r="N177" i="7"/>
  <c r="O177" i="7" s="1"/>
  <c r="K177" i="7"/>
  <c r="N173" i="7"/>
  <c r="O173" i="7" s="1"/>
  <c r="K173" i="7"/>
  <c r="P169" i="7"/>
  <c r="S169" i="7"/>
  <c r="K105" i="7"/>
  <c r="N105" i="7"/>
  <c r="P89" i="7"/>
  <c r="S89" i="7"/>
  <c r="I78" i="7"/>
  <c r="I75" i="7"/>
  <c r="N216" i="7"/>
  <c r="O216" i="7" s="1"/>
  <c r="K216" i="7"/>
  <c r="N214" i="7"/>
  <c r="O214" i="7" s="1"/>
  <c r="K214" i="7"/>
  <c r="S213" i="7"/>
  <c r="T213" i="7" s="1"/>
  <c r="P213" i="7"/>
  <c r="R213" i="7" s="1"/>
  <c r="N211" i="7"/>
  <c r="O211" i="7" s="1"/>
  <c r="K211" i="7"/>
  <c r="S209" i="7"/>
  <c r="T209" i="7" s="1"/>
  <c r="P209" i="7"/>
  <c r="R209" i="7" s="1"/>
  <c r="P208" i="7"/>
  <c r="R208" i="7" s="1"/>
  <c r="S208" i="7"/>
  <c r="T208" i="7" s="1"/>
  <c r="N206" i="7"/>
  <c r="O206" i="7" s="1"/>
  <c r="K206" i="7"/>
  <c r="N205" i="7"/>
  <c r="O205" i="7" s="1"/>
  <c r="K205" i="7"/>
  <c r="N204" i="7"/>
  <c r="O204" i="7" s="1"/>
  <c r="K204" i="7"/>
  <c r="N199" i="7"/>
  <c r="O199" i="7" s="1"/>
  <c r="K199" i="7"/>
  <c r="N198" i="7"/>
  <c r="O198" i="7" s="1"/>
  <c r="K198" i="7"/>
  <c r="N196" i="7"/>
  <c r="O196" i="7" s="1"/>
  <c r="K196" i="7"/>
  <c r="N195" i="7"/>
  <c r="O195" i="7" s="1"/>
  <c r="K195" i="7"/>
  <c r="S185" i="7"/>
  <c r="T185" i="7" s="1"/>
  <c r="P185" i="7"/>
  <c r="R185" i="7" s="1"/>
  <c r="N184" i="7"/>
  <c r="O184" i="7" s="1"/>
  <c r="K184" i="7"/>
  <c r="N182" i="7"/>
  <c r="O182" i="7" s="1"/>
  <c r="K182" i="7"/>
  <c r="P179" i="7"/>
  <c r="R179" i="7" s="1"/>
  <c r="S179" i="7"/>
  <c r="T179" i="7" s="1"/>
  <c r="N151" i="7"/>
  <c r="K151" i="7"/>
  <c r="P145" i="7"/>
  <c r="S145" i="7"/>
  <c r="N133" i="7"/>
  <c r="K133" i="7"/>
  <c r="K97" i="7"/>
  <c r="N97" i="7"/>
  <c r="N85" i="7"/>
  <c r="K85" i="7"/>
  <c r="I76" i="7"/>
  <c r="M168" i="7"/>
  <c r="O168" i="7"/>
  <c r="O161" i="7"/>
  <c r="M161" i="7"/>
  <c r="O162" i="7"/>
  <c r="M162" i="7"/>
  <c r="T152" i="7"/>
  <c r="R152" i="7"/>
  <c r="R146" i="7"/>
  <c r="T146" i="7"/>
  <c r="T149" i="7"/>
  <c r="R149" i="7"/>
  <c r="O143" i="7"/>
  <c r="M143" i="7"/>
  <c r="O131" i="7"/>
  <c r="M131" i="7"/>
  <c r="O114" i="7"/>
  <c r="M114" i="7"/>
  <c r="O90" i="7"/>
  <c r="M90" i="7"/>
  <c r="T91" i="7"/>
  <c r="R91" i="7"/>
  <c r="M86" i="7"/>
  <c r="O86" i="7"/>
  <c r="O87" i="7"/>
  <c r="M87" i="7"/>
  <c r="O82" i="7"/>
  <c r="M82" i="7"/>
  <c r="M77" i="7"/>
  <c r="O77" i="7"/>
  <c r="K219" i="7"/>
  <c r="N219" i="7"/>
  <c r="O219" i="7" s="1"/>
  <c r="N215" i="7"/>
  <c r="O215" i="7" s="1"/>
  <c r="K215" i="7"/>
  <c r="N213" i="7"/>
  <c r="O213" i="7" s="1"/>
  <c r="K213" i="7"/>
  <c r="P212" i="7"/>
  <c r="R212" i="7" s="1"/>
  <c r="S212" i="7"/>
  <c r="T212" i="7" s="1"/>
  <c r="N210" i="7"/>
  <c r="O210" i="7" s="1"/>
  <c r="K210" i="7"/>
  <c r="S207" i="7"/>
  <c r="T207" i="7" s="1"/>
  <c r="P207" i="7"/>
  <c r="R207" i="7" s="1"/>
  <c r="P202" i="7"/>
  <c r="R202" i="7" s="1"/>
  <c r="S202" i="7"/>
  <c r="T202" i="7" s="1"/>
  <c r="S201" i="7"/>
  <c r="T201" i="7" s="1"/>
  <c r="P201" i="7"/>
  <c r="R201" i="7" s="1"/>
  <c r="P200" i="7"/>
  <c r="R200" i="7" s="1"/>
  <c r="S200" i="7"/>
  <c r="T200" i="7" s="1"/>
  <c r="S197" i="7"/>
  <c r="T197" i="7" s="1"/>
  <c r="P197" i="7"/>
  <c r="R197" i="7" s="1"/>
  <c r="P194" i="7"/>
  <c r="R194" i="7" s="1"/>
  <c r="S194" i="7"/>
  <c r="T194" i="7" s="1"/>
  <c r="S193" i="7"/>
  <c r="T193" i="7" s="1"/>
  <c r="P193" i="7"/>
  <c r="R193" i="7" s="1"/>
  <c r="S192" i="7"/>
  <c r="T192" i="7" s="1"/>
  <c r="P192" i="7"/>
  <c r="R192" i="7" s="1"/>
  <c r="P190" i="7"/>
  <c r="R190" i="7" s="1"/>
  <c r="S190" i="7"/>
  <c r="T190" i="7" s="1"/>
  <c r="P189" i="7"/>
  <c r="R189" i="7" s="1"/>
  <c r="S189" i="7"/>
  <c r="T189" i="7" s="1"/>
  <c r="P188" i="7"/>
  <c r="R188" i="7" s="1"/>
  <c r="S188" i="7"/>
  <c r="T188" i="7" s="1"/>
  <c r="P187" i="7"/>
  <c r="R187" i="7" s="1"/>
  <c r="S187" i="7"/>
  <c r="T187" i="7" s="1"/>
  <c r="S186" i="7"/>
  <c r="T186" i="7" s="1"/>
  <c r="P186" i="7"/>
  <c r="R186" i="7" s="1"/>
  <c r="S183" i="7"/>
  <c r="T183" i="7" s="1"/>
  <c r="P183" i="7"/>
  <c r="R183" i="7" s="1"/>
  <c r="S180" i="7"/>
  <c r="T180" i="7" s="1"/>
  <c r="P180" i="7"/>
  <c r="R180" i="7" s="1"/>
  <c r="N179" i="7"/>
  <c r="O179" i="7" s="1"/>
  <c r="K179" i="7"/>
  <c r="N169" i="7"/>
  <c r="K169" i="7"/>
  <c r="I164" i="7"/>
  <c r="I168" i="7"/>
  <c r="I167" i="7"/>
  <c r="I166" i="7"/>
  <c r="I165" i="7"/>
  <c r="I154" i="7"/>
  <c r="I152" i="7"/>
  <c r="I155" i="7"/>
  <c r="I153" i="7"/>
  <c r="I151" i="7"/>
  <c r="K145" i="7"/>
  <c r="N145" i="7"/>
  <c r="I131" i="7"/>
  <c r="I129" i="7"/>
  <c r="I128" i="7"/>
  <c r="I132" i="7"/>
  <c r="I130" i="7"/>
  <c r="P127" i="7"/>
  <c r="S127" i="7"/>
  <c r="S101" i="7"/>
  <c r="P101" i="7"/>
  <c r="I97" i="7"/>
  <c r="I89" i="7"/>
  <c r="P78" i="7"/>
  <c r="R78" i="7" s="1"/>
  <c r="S78" i="7"/>
  <c r="I72" i="7"/>
  <c r="I66" i="7"/>
  <c r="I64" i="7"/>
  <c r="I65" i="7"/>
  <c r="I63" i="7"/>
  <c r="M165" i="7"/>
  <c r="O165" i="7"/>
  <c r="T167" i="7"/>
  <c r="R167" i="7"/>
  <c r="T160" i="7"/>
  <c r="R160" i="7"/>
  <c r="R163" i="7"/>
  <c r="T163" i="7"/>
  <c r="R157" i="7"/>
  <c r="T157" i="7"/>
  <c r="O158" i="7"/>
  <c r="M158" i="7"/>
  <c r="O159" i="7"/>
  <c r="M159" i="7"/>
  <c r="O155" i="7"/>
  <c r="M155" i="7"/>
  <c r="O141" i="7"/>
  <c r="M141" i="7"/>
  <c r="O142" i="7"/>
  <c r="M142" i="7"/>
  <c r="O129" i="7"/>
  <c r="M129" i="7"/>
  <c r="O130" i="7"/>
  <c r="M130" i="7"/>
  <c r="O125" i="7"/>
  <c r="M125" i="7"/>
  <c r="T112" i="7"/>
  <c r="R112" i="7"/>
  <c r="M113" i="7"/>
  <c r="O113" i="7"/>
  <c r="M66" i="7"/>
  <c r="O66" i="7"/>
  <c r="O59" i="7"/>
  <c r="M59" i="7"/>
  <c r="M60" i="7"/>
  <c r="O60" i="7"/>
  <c r="O53" i="7"/>
  <c r="M53" i="7"/>
  <c r="M40" i="7"/>
  <c r="O40" i="7"/>
  <c r="M33" i="7"/>
  <c r="O33" i="7"/>
  <c r="T34" i="7"/>
  <c r="R34" i="7"/>
  <c r="M22" i="7"/>
  <c r="O22" i="7"/>
  <c r="S203" i="7"/>
  <c r="T203" i="7" s="1"/>
  <c r="P203" i="7"/>
  <c r="R203" i="7" s="1"/>
  <c r="N222" i="7"/>
  <c r="O222" i="7" s="1"/>
  <c r="K222" i="7"/>
  <c r="P221" i="7"/>
  <c r="R221" i="7" s="1"/>
  <c r="S221" i="7"/>
  <c r="T221" i="7" s="1"/>
  <c r="N220" i="7"/>
  <c r="O220" i="7" s="1"/>
  <c r="K220" i="7"/>
  <c r="P218" i="7"/>
  <c r="R218" i="7" s="1"/>
  <c r="S218" i="7"/>
  <c r="T218" i="7" s="1"/>
  <c r="S216" i="7"/>
  <c r="T216" i="7" s="1"/>
  <c r="P216" i="7"/>
  <c r="R216" i="7" s="1"/>
  <c r="P214" i="7"/>
  <c r="R214" i="7" s="1"/>
  <c r="S214" i="7"/>
  <c r="T214" i="7" s="1"/>
  <c r="S211" i="7"/>
  <c r="T211" i="7" s="1"/>
  <c r="P211" i="7"/>
  <c r="R211" i="7" s="1"/>
  <c r="N209" i="7"/>
  <c r="O209" i="7" s="1"/>
  <c r="K209" i="7"/>
  <c r="N208" i="7"/>
  <c r="O208" i="7" s="1"/>
  <c r="K208" i="7"/>
  <c r="N207" i="7"/>
  <c r="O207" i="7" s="1"/>
  <c r="K207" i="7"/>
  <c r="P206" i="7"/>
  <c r="R206" i="7" s="1"/>
  <c r="S206" i="7"/>
  <c r="T206" i="7" s="1"/>
  <c r="S205" i="7"/>
  <c r="T205" i="7" s="1"/>
  <c r="P205" i="7"/>
  <c r="R205" i="7" s="1"/>
  <c r="P204" i="7"/>
  <c r="R204" i="7" s="1"/>
  <c r="S204" i="7"/>
  <c r="T204" i="7" s="1"/>
  <c r="S199" i="7"/>
  <c r="T199" i="7" s="1"/>
  <c r="P199" i="7"/>
  <c r="R199" i="7" s="1"/>
  <c r="N197" i="7"/>
  <c r="O197" i="7" s="1"/>
  <c r="K197" i="7"/>
  <c r="N194" i="7"/>
  <c r="O194" i="7" s="1"/>
  <c r="K194" i="7"/>
  <c r="N193" i="7"/>
  <c r="O193" i="7" s="1"/>
  <c r="K193" i="7"/>
  <c r="N192" i="7"/>
  <c r="O192" i="7" s="1"/>
  <c r="K192" i="7"/>
  <c r="N185" i="7"/>
  <c r="O185" i="7" s="1"/>
  <c r="K185" i="7"/>
  <c r="S184" i="7"/>
  <c r="T184" i="7" s="1"/>
  <c r="P184" i="7"/>
  <c r="R184" i="7" s="1"/>
  <c r="N183" i="7"/>
  <c r="O183" i="7" s="1"/>
  <c r="K183" i="7"/>
  <c r="S181" i="7"/>
  <c r="T181" i="7" s="1"/>
  <c r="P181" i="7"/>
  <c r="R181" i="7" s="1"/>
  <c r="N180" i="7"/>
  <c r="O180" i="7" s="1"/>
  <c r="K180" i="7"/>
  <c r="P177" i="7"/>
  <c r="R177" i="7" s="1"/>
  <c r="S177" i="7"/>
  <c r="T177" i="7" s="1"/>
  <c r="S176" i="7"/>
  <c r="T176" i="7" s="1"/>
  <c r="P176" i="7"/>
  <c r="R176" i="7" s="1"/>
  <c r="P175" i="7"/>
  <c r="R175" i="7" s="1"/>
  <c r="S175" i="7"/>
  <c r="T175" i="7" s="1"/>
  <c r="S174" i="7"/>
  <c r="T174" i="7" s="1"/>
  <c r="P174" i="7"/>
  <c r="R174" i="7" s="1"/>
  <c r="P173" i="7"/>
  <c r="R173" i="7" s="1"/>
  <c r="S173" i="7"/>
  <c r="T173" i="7" s="1"/>
  <c r="S172" i="7"/>
  <c r="T172" i="7" s="1"/>
  <c r="P172" i="7"/>
  <c r="R172" i="7" s="1"/>
  <c r="I162" i="7"/>
  <c r="I160" i="7"/>
  <c r="I163" i="7"/>
  <c r="I161" i="7"/>
  <c r="I149" i="7"/>
  <c r="I147" i="7"/>
  <c r="I150" i="7"/>
  <c r="I148" i="7"/>
  <c r="I146" i="7"/>
  <c r="S139" i="7"/>
  <c r="P139" i="7"/>
  <c r="I113" i="7"/>
  <c r="I111" i="7"/>
  <c r="I112" i="7"/>
  <c r="P105" i="7"/>
  <c r="S105" i="7"/>
  <c r="N101" i="7"/>
  <c r="K101" i="7"/>
  <c r="S93" i="7"/>
  <c r="P93" i="7"/>
  <c r="I83" i="7"/>
  <c r="I84" i="7"/>
  <c r="I82" i="7"/>
  <c r="O164" i="7"/>
  <c r="M164" i="7"/>
  <c r="O166" i="7"/>
  <c r="M166" i="7"/>
  <c r="T168" i="7"/>
  <c r="R168" i="7"/>
  <c r="R161" i="7"/>
  <c r="T161" i="7"/>
  <c r="O156" i="7"/>
  <c r="M156" i="7"/>
  <c r="O157" i="7"/>
  <c r="M157" i="7"/>
  <c r="O152" i="7"/>
  <c r="M152" i="7"/>
  <c r="T154" i="7"/>
  <c r="R154" i="7"/>
  <c r="O149" i="7"/>
  <c r="M149" i="7"/>
  <c r="O137" i="7"/>
  <c r="M137" i="7"/>
  <c r="O122" i="7"/>
  <c r="M122" i="7"/>
  <c r="T124" i="7"/>
  <c r="R124" i="7"/>
  <c r="T109" i="7"/>
  <c r="R109" i="7"/>
  <c r="T104" i="7"/>
  <c r="R104" i="7"/>
  <c r="M94" i="7"/>
  <c r="O94" i="7"/>
  <c r="O95" i="7"/>
  <c r="M95" i="7"/>
  <c r="M80" i="7"/>
  <c r="O80" i="7"/>
  <c r="T76" i="7"/>
  <c r="R76" i="7"/>
  <c r="M64" i="7"/>
  <c r="O64" i="7"/>
  <c r="O65" i="7"/>
  <c r="M65" i="7"/>
  <c r="T140" i="7"/>
  <c r="R140" i="7"/>
  <c r="R143" i="7"/>
  <c r="T143" i="7"/>
  <c r="O144" i="7"/>
  <c r="M144" i="7"/>
  <c r="R134" i="7"/>
  <c r="T134" i="7"/>
  <c r="T137" i="7"/>
  <c r="R137" i="7"/>
  <c r="O138" i="7"/>
  <c r="M138" i="7"/>
  <c r="R128" i="7"/>
  <c r="T128" i="7"/>
  <c r="T131" i="7"/>
  <c r="R131" i="7"/>
  <c r="O132" i="7"/>
  <c r="M132" i="7"/>
  <c r="T119" i="7"/>
  <c r="R119" i="7"/>
  <c r="T122" i="7"/>
  <c r="R122" i="7"/>
  <c r="O123" i="7"/>
  <c r="M123" i="7"/>
  <c r="R125" i="7"/>
  <c r="T125" i="7"/>
  <c r="O126" i="7"/>
  <c r="M126" i="7"/>
  <c r="T115" i="7"/>
  <c r="R115" i="7"/>
  <c r="O116" i="7"/>
  <c r="M116" i="7"/>
  <c r="M117" i="7"/>
  <c r="O117" i="7"/>
  <c r="M111" i="7"/>
  <c r="O111" i="7"/>
  <c r="O112" i="7"/>
  <c r="M112" i="7"/>
  <c r="O106" i="7"/>
  <c r="M106" i="7"/>
  <c r="M107" i="7"/>
  <c r="O107" i="7"/>
  <c r="M102" i="7"/>
  <c r="O102" i="7"/>
  <c r="T98" i="7"/>
  <c r="R98" i="7"/>
  <c r="T96" i="7"/>
  <c r="R96" i="7"/>
  <c r="T90" i="7"/>
  <c r="R90" i="7"/>
  <c r="M91" i="7"/>
  <c r="O91" i="7"/>
  <c r="O92" i="7"/>
  <c r="M92" i="7"/>
  <c r="T88" i="7"/>
  <c r="R88" i="7"/>
  <c r="M83" i="7"/>
  <c r="O83" i="7"/>
  <c r="T80" i="7"/>
  <c r="R80" i="7"/>
  <c r="T79" i="7"/>
  <c r="R79" i="7"/>
  <c r="T77" i="7"/>
  <c r="R77" i="7"/>
  <c r="O76" i="7"/>
  <c r="M76" i="7"/>
  <c r="T74" i="7"/>
  <c r="R74" i="7"/>
  <c r="O73" i="7"/>
  <c r="M73" i="7"/>
  <c r="T72" i="7"/>
  <c r="R72" i="7"/>
  <c r="T68" i="7"/>
  <c r="R68" i="7"/>
  <c r="T71" i="7"/>
  <c r="R71" i="7"/>
  <c r="T63" i="7"/>
  <c r="R63" i="7"/>
  <c r="T66" i="7"/>
  <c r="R66" i="7"/>
  <c r="T61" i="7"/>
  <c r="R61" i="7"/>
  <c r="M62" i="7"/>
  <c r="O62" i="7"/>
  <c r="M56" i="7"/>
  <c r="O56" i="7"/>
  <c r="T57" i="7"/>
  <c r="R57" i="7"/>
  <c r="T54" i="7"/>
  <c r="R54" i="7"/>
  <c r="O55" i="7"/>
  <c r="M55" i="7"/>
  <c r="T51" i="7"/>
  <c r="R51" i="7"/>
  <c r="M52" i="7"/>
  <c r="O52" i="7"/>
  <c r="T53" i="7"/>
  <c r="R53" i="7"/>
  <c r="T50" i="7"/>
  <c r="R50" i="7"/>
  <c r="O45" i="7"/>
  <c r="M45" i="7"/>
  <c r="T46" i="7"/>
  <c r="R46" i="7"/>
  <c r="O41" i="7"/>
  <c r="M41" i="7"/>
  <c r="T42" i="7"/>
  <c r="R42" i="7"/>
  <c r="O43" i="7"/>
  <c r="M43" i="7"/>
  <c r="M44" i="7"/>
  <c r="O44" i="7"/>
  <c r="T38" i="7"/>
  <c r="R38" i="7"/>
  <c r="M39" i="7"/>
  <c r="O39" i="7"/>
  <c r="T40" i="7"/>
  <c r="R40" i="7"/>
  <c r="T33" i="7"/>
  <c r="R33" i="7"/>
  <c r="M34" i="7"/>
  <c r="O34" i="7"/>
  <c r="T31" i="7"/>
  <c r="R31" i="7"/>
  <c r="M32" i="7"/>
  <c r="O32" i="7"/>
  <c r="T29" i="7"/>
  <c r="R29" i="7"/>
  <c r="M30" i="7"/>
  <c r="O30" i="7"/>
  <c r="M23" i="7"/>
  <c r="O23" i="7"/>
  <c r="T24" i="7"/>
  <c r="R24" i="7"/>
  <c r="O16" i="7"/>
  <c r="M16" i="7"/>
  <c r="T17" i="7"/>
  <c r="R17" i="7"/>
  <c r="T20" i="7"/>
  <c r="R20" i="7"/>
  <c r="M21" i="7"/>
  <c r="O21" i="7"/>
  <c r="T22" i="7"/>
  <c r="R22" i="7"/>
  <c r="T9" i="7"/>
  <c r="R9" i="7"/>
  <c r="O10" i="7"/>
  <c r="M10" i="7"/>
  <c r="M11" i="7"/>
  <c r="O11" i="7"/>
  <c r="T12" i="7"/>
  <c r="R12" i="7"/>
  <c r="K127" i="7"/>
  <c r="N127" i="7"/>
  <c r="I101" i="7"/>
  <c r="P97" i="7"/>
  <c r="S97" i="7"/>
  <c r="T97" i="7" s="1"/>
  <c r="N93" i="7"/>
  <c r="K93" i="7"/>
  <c r="P81" i="7"/>
  <c r="S81" i="7"/>
  <c r="T81" i="7" s="1"/>
  <c r="K78" i="7"/>
  <c r="N78" i="7"/>
  <c r="P75" i="7"/>
  <c r="R75" i="7" s="1"/>
  <c r="S75" i="7"/>
  <c r="T75" i="7" s="1"/>
  <c r="M167" i="7"/>
  <c r="O167" i="7"/>
  <c r="O160" i="7"/>
  <c r="M160" i="7"/>
  <c r="T156" i="7"/>
  <c r="R156" i="7"/>
  <c r="T158" i="7"/>
  <c r="R158" i="7"/>
  <c r="O154" i="7"/>
  <c r="M154" i="7"/>
  <c r="T147" i="7"/>
  <c r="R147" i="7"/>
  <c r="R141" i="7"/>
  <c r="T141" i="7"/>
  <c r="T135" i="7"/>
  <c r="R135" i="7"/>
  <c r="T129" i="7"/>
  <c r="R129" i="7"/>
  <c r="T120" i="7"/>
  <c r="R120" i="7"/>
  <c r="M124" i="7"/>
  <c r="O124" i="7"/>
  <c r="T113" i="7"/>
  <c r="R113" i="7"/>
  <c r="T108" i="7"/>
  <c r="R108" i="7"/>
  <c r="M109" i="7"/>
  <c r="O109" i="7"/>
  <c r="T103" i="7"/>
  <c r="R103" i="7"/>
  <c r="M104" i="7"/>
  <c r="O104" i="7"/>
  <c r="T100" i="7"/>
  <c r="R100" i="7"/>
  <c r="T95" i="7"/>
  <c r="R95" i="7"/>
  <c r="T87" i="7"/>
  <c r="R87" i="7"/>
  <c r="T82" i="7"/>
  <c r="R82" i="7"/>
  <c r="T84" i="7"/>
  <c r="R84" i="7"/>
  <c r="T70" i="7"/>
  <c r="R70" i="7"/>
  <c r="T64" i="7"/>
  <c r="R64" i="7"/>
  <c r="T60" i="7"/>
  <c r="R60" i="7"/>
  <c r="T49" i="7"/>
  <c r="R49" i="7"/>
  <c r="T37" i="7"/>
  <c r="R37" i="7"/>
  <c r="T28" i="7"/>
  <c r="R28" i="7"/>
  <c r="T26" i="7"/>
  <c r="R26" i="7"/>
  <c r="T19" i="7"/>
  <c r="R19" i="7"/>
  <c r="T14" i="7"/>
  <c r="R14" i="7"/>
  <c r="M15" i="7"/>
  <c r="O15" i="7"/>
  <c r="I127" i="7"/>
  <c r="I126" i="7"/>
  <c r="I124" i="7"/>
  <c r="I122" i="7"/>
  <c r="I125" i="7"/>
  <c r="I123" i="7"/>
  <c r="I119" i="7"/>
  <c r="I121" i="7"/>
  <c r="I120" i="7"/>
  <c r="I117" i="7"/>
  <c r="I115" i="7"/>
  <c r="I116" i="7"/>
  <c r="I114" i="7"/>
  <c r="I109" i="7"/>
  <c r="I107" i="7"/>
  <c r="I108" i="7"/>
  <c r="I106" i="7"/>
  <c r="I93" i="7"/>
  <c r="K89" i="7"/>
  <c r="N89" i="7"/>
  <c r="O89" i="7" s="1"/>
  <c r="K81" i="7"/>
  <c r="N81" i="7"/>
  <c r="O81" i="7" s="1"/>
  <c r="K75" i="7"/>
  <c r="N75" i="7"/>
  <c r="O75" i="7" s="1"/>
  <c r="I73" i="7"/>
  <c r="T164" i="7"/>
  <c r="R164" i="7"/>
  <c r="T166" i="7"/>
  <c r="R166" i="7"/>
  <c r="T162" i="7"/>
  <c r="R162" i="7"/>
  <c r="O163" i="7"/>
  <c r="M163" i="7"/>
  <c r="R159" i="7"/>
  <c r="T159" i="7"/>
  <c r="R153" i="7"/>
  <c r="T153" i="7"/>
  <c r="O146" i="7"/>
  <c r="M146" i="7"/>
  <c r="R148" i="7"/>
  <c r="T148" i="7"/>
  <c r="R150" i="7"/>
  <c r="T150" i="7"/>
  <c r="O140" i="7"/>
  <c r="M140" i="7"/>
  <c r="T142" i="7"/>
  <c r="R142" i="7"/>
  <c r="T144" i="7"/>
  <c r="R144" i="7"/>
  <c r="O134" i="7"/>
  <c r="M134" i="7"/>
  <c r="R136" i="7"/>
  <c r="T136" i="7"/>
  <c r="R138" i="7"/>
  <c r="T138" i="7"/>
  <c r="O128" i="7"/>
  <c r="M128" i="7"/>
  <c r="R130" i="7"/>
  <c r="T130" i="7"/>
  <c r="T132" i="7"/>
  <c r="R132" i="7"/>
  <c r="M119" i="7"/>
  <c r="O119" i="7"/>
  <c r="R121" i="7"/>
  <c r="T121" i="7"/>
  <c r="R123" i="7"/>
  <c r="T123" i="7"/>
  <c r="T126" i="7"/>
  <c r="R126" i="7"/>
  <c r="T114" i="7"/>
  <c r="R114" i="7"/>
  <c r="T116" i="7"/>
  <c r="R116" i="7"/>
  <c r="T111" i="7"/>
  <c r="R111" i="7"/>
  <c r="T106" i="7"/>
  <c r="R106" i="7"/>
  <c r="O98" i="7"/>
  <c r="M98" i="7"/>
  <c r="T99" i="7"/>
  <c r="R99" i="7"/>
  <c r="T94" i="7"/>
  <c r="R94" i="7"/>
  <c r="M96" i="7"/>
  <c r="O96" i="7"/>
  <c r="T92" i="7"/>
  <c r="R92" i="7"/>
  <c r="T86" i="7"/>
  <c r="R86" i="7"/>
  <c r="M88" i="7"/>
  <c r="O88" i="7"/>
  <c r="O79" i="7"/>
  <c r="M79" i="7"/>
  <c r="M74" i="7"/>
  <c r="O74" i="7"/>
  <c r="T73" i="7"/>
  <c r="R73" i="7"/>
  <c r="M72" i="7"/>
  <c r="O72" i="7"/>
  <c r="M68" i="7"/>
  <c r="O68" i="7"/>
  <c r="T69" i="7"/>
  <c r="R69" i="7"/>
  <c r="O71" i="7"/>
  <c r="M71" i="7"/>
  <c r="O63" i="7"/>
  <c r="M63" i="7"/>
  <c r="T65" i="7"/>
  <c r="R65" i="7"/>
  <c r="O61" i="7"/>
  <c r="M61" i="7"/>
  <c r="T62" i="7"/>
  <c r="R62" i="7"/>
  <c r="T59" i="7"/>
  <c r="R59" i="7"/>
  <c r="T56" i="7"/>
  <c r="R56" i="7"/>
  <c r="O57" i="7"/>
  <c r="M57" i="7"/>
  <c r="T58" i="7"/>
  <c r="R58" i="7"/>
  <c r="O51" i="7"/>
  <c r="M51" i="7"/>
  <c r="T52" i="7"/>
  <c r="R52" i="7"/>
  <c r="T48" i="7"/>
  <c r="R48" i="7"/>
  <c r="M50" i="7"/>
  <c r="O50" i="7"/>
  <c r="T45" i="7"/>
  <c r="R45" i="7"/>
  <c r="M46" i="7"/>
  <c r="O46" i="7"/>
  <c r="T47" i="7"/>
  <c r="R47" i="7"/>
  <c r="T41" i="7"/>
  <c r="R41" i="7"/>
  <c r="T44" i="7"/>
  <c r="R44" i="7"/>
  <c r="T36" i="7"/>
  <c r="R36" i="7"/>
  <c r="M38" i="7"/>
  <c r="O38" i="7"/>
  <c r="T39" i="7"/>
  <c r="R39" i="7"/>
  <c r="M31" i="7"/>
  <c r="O31" i="7"/>
  <c r="T32" i="7"/>
  <c r="R32" i="7"/>
  <c r="T27" i="7"/>
  <c r="R27" i="7"/>
  <c r="M29" i="7"/>
  <c r="O29" i="7"/>
  <c r="T30" i="7"/>
  <c r="R30" i="7"/>
  <c r="T23" i="7"/>
  <c r="R23" i="7"/>
  <c r="M24" i="7"/>
  <c r="O24" i="7"/>
  <c r="T25" i="7"/>
  <c r="R25" i="7"/>
  <c r="T16" i="7"/>
  <c r="R16" i="7"/>
  <c r="M17" i="7"/>
  <c r="O17" i="7"/>
  <c r="T18" i="7"/>
  <c r="R18" i="7"/>
  <c r="M20" i="7"/>
  <c r="O20" i="7"/>
  <c r="T21" i="7"/>
  <c r="R21" i="7"/>
  <c r="T11" i="7"/>
  <c r="R11" i="7"/>
  <c r="O12" i="7"/>
  <c r="M12" i="7"/>
  <c r="T13" i="7"/>
  <c r="R13" i="7"/>
  <c r="O78" i="7" l="1"/>
  <c r="R81" i="7"/>
  <c r="R97" i="7"/>
  <c r="T78" i="7"/>
  <c r="M75" i="7"/>
  <c r="M78" i="7"/>
  <c r="O93" i="7"/>
  <c r="M193" i="7"/>
  <c r="M197" i="7"/>
  <c r="R101" i="7"/>
  <c r="I133" i="7"/>
  <c r="M179" i="7"/>
  <c r="M219" i="7"/>
  <c r="O151" i="7"/>
  <c r="M195" i="7"/>
  <c r="M196" i="7"/>
  <c r="M211" i="7"/>
  <c r="M214" i="7"/>
  <c r="M188" i="7"/>
  <c r="M202" i="7"/>
  <c r="M224" i="7"/>
  <c r="M203" i="7"/>
  <c r="I169" i="7"/>
  <c r="R169" i="7" s="1"/>
  <c r="R93" i="7"/>
  <c r="M194" i="7"/>
  <c r="M220" i="7"/>
  <c r="T101" i="7"/>
  <c r="M169" i="7"/>
  <c r="M213" i="7"/>
  <c r="M133" i="7"/>
  <c r="T89" i="7"/>
  <c r="M173" i="7"/>
  <c r="M177" i="7"/>
  <c r="M181" i="7"/>
  <c r="M186" i="7"/>
  <c r="M174" i="7"/>
  <c r="I139" i="7"/>
  <c r="I145" i="7"/>
  <c r="R145" i="7" s="1"/>
  <c r="M176" i="7"/>
  <c r="R133" i="7"/>
  <c r="M175" i="7"/>
  <c r="M187" i="7"/>
  <c r="O127" i="7"/>
  <c r="I85" i="7"/>
  <c r="M85" i="7" s="1"/>
  <c r="T93" i="7"/>
  <c r="M101" i="7"/>
  <c r="M180" i="7"/>
  <c r="M183" i="7"/>
  <c r="M207" i="7"/>
  <c r="M208" i="7"/>
  <c r="T127" i="7"/>
  <c r="O169" i="7"/>
  <c r="M210" i="7"/>
  <c r="M215" i="7"/>
  <c r="O97" i="7"/>
  <c r="O133" i="7"/>
  <c r="M182" i="7"/>
  <c r="M184" i="7"/>
  <c r="R89" i="7"/>
  <c r="M190" i="7"/>
  <c r="M200" i="7"/>
  <c r="M212" i="7"/>
  <c r="R151" i="7"/>
  <c r="T133" i="7"/>
  <c r="M201" i="7"/>
  <c r="M218" i="7"/>
  <c r="M221" i="7"/>
  <c r="M81" i="7"/>
  <c r="M89" i="7"/>
  <c r="M93" i="7"/>
  <c r="M127" i="7"/>
  <c r="O101" i="7"/>
  <c r="M185" i="7"/>
  <c r="M192" i="7"/>
  <c r="M209" i="7"/>
  <c r="M222" i="7"/>
  <c r="R127" i="7"/>
  <c r="M97" i="7"/>
  <c r="M151" i="7"/>
  <c r="M198" i="7"/>
  <c r="M199" i="7"/>
  <c r="M204" i="7"/>
  <c r="M205" i="7"/>
  <c r="M206" i="7"/>
  <c r="M216" i="7"/>
  <c r="T169" i="7"/>
  <c r="I105" i="7"/>
  <c r="M105" i="7" s="1"/>
  <c r="T151" i="7"/>
  <c r="M189" i="7"/>
  <c r="M172" i="7"/>
  <c r="O145" i="7" l="1"/>
  <c r="O85" i="7"/>
  <c r="O105" i="7"/>
  <c r="T139" i="7"/>
  <c r="M139" i="7"/>
  <c r="R139" i="7"/>
  <c r="R105" i="7"/>
  <c r="T105" i="7"/>
  <c r="T85" i="7"/>
  <c r="R85" i="7"/>
  <c r="O139" i="7"/>
  <c r="T145" i="7"/>
  <c r="M145" i="7"/>
</calcChain>
</file>

<file path=xl/sharedStrings.xml><?xml version="1.0" encoding="utf-8"?>
<sst xmlns="http://schemas.openxmlformats.org/spreadsheetml/2006/main" count="1438" uniqueCount="399">
  <si>
    <t>Smeta.RU Flash  (495) 974-1589</t>
  </si>
  <si>
    <t/>
  </si>
  <si>
    <t>Реконструкция котельной с четырьмя котлами</t>
  </si>
  <si>
    <t>2</t>
  </si>
  <si>
    <t>1</t>
  </si>
  <si>
    <t>Монтаж сосудов и аппаратов без механизмов в помещении, масса сосудов и аппаратов 1 т (блочный тепловой пункт HSE-KTE 331.01.17)</t>
  </si>
  <si>
    <t>ШТ</t>
  </si>
  <si>
    <t>)*1,3</t>
  </si>
  <si>
    <t>письмо 20003-ДВ/09</t>
  </si>
  <si>
    <t>Монтаж сосудов и аппаратов без механизмов в помещении, масса сосудов и аппаратов 0,5 т (Блочный тепловой пункт системы ГВС HSE-KTE 332.01.17)</t>
  </si>
  <si>
    <t>3</t>
  </si>
  <si>
    <t>Ротаметр, счетчик, преобразователь, устанавливаемые на фланцевых соединениях, диаметр условного прохода до 150 мм (узел учета тепловой энергии  ВИС.Т ТС-201-2-2-1-1-Е2)</t>
  </si>
  <si>
    <t>4</t>
  </si>
  <si>
    <t>Ротаметр, счетчик, преобразователь, устанавливаемые на фланцевых соединениях, диаметр условного прохода до 80 мм (Расходомер  ПРН-80, Ду80)</t>
  </si>
  <si>
    <t>5</t>
  </si>
  <si>
    <t>Прибор, устанавливаемый на резьбовых соединениях, масса до 1,5 кг (Датчик температуры КТПТР-05)</t>
  </si>
  <si>
    <t>6</t>
  </si>
  <si>
    <t>Прибор, устанавливаемый на резьбовых соединениях, масса до 1,5 кг (Датчик давления МТ100Р)</t>
  </si>
  <si>
    <t>Эксплуатация машин</t>
  </si>
  <si>
    <t>Всего</t>
  </si>
  <si>
    <t>7</t>
  </si>
  <si>
    <t>Установка насосов центробежных с электродвигателем, масса агрегата до 0,1 т (Насос заполнения Ду25  Helix V 404-1/16/E/S/400-50 (код 4201369), Wilo)</t>
  </si>
  <si>
    <t>8</t>
  </si>
  <si>
    <t>Установка баков расширительных круглых и прямоугольных вместимостью 1,5 м3</t>
  </si>
  <si>
    <t>8,1</t>
  </si>
  <si>
    <t>18.5.01.01-0011</t>
  </si>
  <si>
    <t>Баки расширительные круглые вместимостью до 1,5 м3</t>
  </si>
  <si>
    <t>шт.</t>
  </si>
  <si>
    <t>9</t>
  </si>
  <si>
    <t>Установка счетчиков (водомеров) диаметром до 40 мм (Счетчик горячей воды Ду 25 МТW-I-N-25 Zenner)</t>
  </si>
  <si>
    <t>10</t>
  </si>
  <si>
    <t>Установка счетчиков (водомеров) диаметром до 80 мм (Счетчик холодной  воды Ду 65 МТK-I-N-65 Zenner)</t>
  </si>
  <si>
    <t>11</t>
  </si>
  <si>
    <t>Установка вентилей, задвижек, затворов, клапанов обратных, кранов проходных на трубопроводах из стальных труб диаметром до 50 мм (Регулятор давления "после себя" ADV 32, "Danfoss" (AFD/VFG2))</t>
  </si>
  <si>
    <t>12</t>
  </si>
  <si>
    <t>Прибор, устанавливаемый на резьбовых соединениях, масса до 1,5 кг (Регулятор перепада давления Ду-80мм (AFP-9/VFG2 65)  "Danfoss")</t>
  </si>
  <si>
    <t>13</t>
  </si>
  <si>
    <t>Установка клапанов предохранительных однорычажных диаметром 50 мм (Предохранительный клапан Ду50 Genebre)</t>
  </si>
  <si>
    <t>14</t>
  </si>
  <si>
    <t>Прибор, устанавливаемый на резьбовых соединениях, масса до 1,5 кг (Жесткомер Дельта М)</t>
  </si>
  <si>
    <t>15</t>
  </si>
  <si>
    <t>Прибор, устанавливаемый на резьбовых соединениях, масса до 5 кг (Охладитель для отбора проб сетевой воды Ду65)</t>
  </si>
  <si>
    <t>16</t>
  </si>
  <si>
    <t>Установка воздухоотводчиков (Воздухоотводчики тип Airvent.-21шт.,  Воздухоотводчики  1/2.-6шт.)</t>
  </si>
  <si>
    <t>17</t>
  </si>
  <si>
    <t>Установка грязевиков наружным диаметром патрубков до 159 мм (Грязевик абонентский Ду150, ООО "Сатекс")</t>
  </si>
  <si>
    <t>17,1</t>
  </si>
  <si>
    <t>18.5.05.01-0001</t>
  </si>
  <si>
    <t>Грязевики из стальных труб и толстолистовой стали, наружным диаметром входного патрубка 159 мм, наружным диаметром корпуса 325 мм</t>
  </si>
  <si>
    <t>18</t>
  </si>
  <si>
    <t>Установка фильтров диаметром 50 мм (Фильтр сетчатый муфтовый Ду50  "Danfoss")</t>
  </si>
  <si>
    <t>10 ШТ</t>
  </si>
  <si>
    <t>19</t>
  </si>
  <si>
    <t>Установка фильтров диаметром 80 мм (Фильтр сетчатый фланцевый Ду80  "Danfoss")</t>
  </si>
  <si>
    <t>20</t>
  </si>
  <si>
    <t>Приварка фланцев к стальным трубопроводам диаметром 80 мм</t>
  </si>
  <si>
    <t>20,1</t>
  </si>
  <si>
    <t>23.8.03.11-0636</t>
  </si>
  <si>
    <t>Фланцы стальные плоские приварные из стали ВСт3сп2, ВСт3сп3, давлением 0,6 МПа (6 кгс/см2), диаметром 80 мм</t>
  </si>
  <si>
    <t>21</t>
  </si>
  <si>
    <t>Установка фильтров диаметром 100 мм (Фильтр сетчатый фланцевый Ду100  "Danfoss")</t>
  </si>
  <si>
    <t>22</t>
  </si>
  <si>
    <t>Приварка фланцев к стальным трубопроводам диаметром 100 мм</t>
  </si>
  <si>
    <t>22,1</t>
  </si>
  <si>
    <t>23.8.03.11-0637</t>
  </si>
  <si>
    <t>Фланцы стальные плоские приварные из стали ВСт3сп2, ВСт3сп3, давлением 0,6 МПа (6 кгс/см2), диаметром 100 мм</t>
  </si>
  <si>
    <t>23</t>
  </si>
  <si>
    <t>Установка фильтров диаметром 150 мм (Фильтр сетчатый фланцевый Ду150  "Danfoss")</t>
  </si>
  <si>
    <t>24</t>
  </si>
  <si>
    <t>Приварка фланцев к стальным трубопроводам диаметром 150 мм</t>
  </si>
  <si>
    <t>24,1</t>
  </si>
  <si>
    <t>23.8.03.11-0639</t>
  </si>
  <si>
    <t>Фланцы стальные плоские приварные из стали ВСт3сп2, ВСт3сп3, давлением 0,6 МПа (6 кгс/см2), диаметром 150 мм</t>
  </si>
  <si>
    <t>25</t>
  </si>
  <si>
    <t>25,1</t>
  </si>
  <si>
    <t>26</t>
  </si>
  <si>
    <t>Установка вентилей, задвижек, затворов, клапанов обратных, кранов проходных на трубопроводах из стальных труб диаметром до 50 мм (Кран стальной  шаровой JIP  FF 50, Ду50мм "Danfoss" Ру 40бар)</t>
  </si>
  <si>
    <t>26,1</t>
  </si>
  <si>
    <t>23.8.03.11-0634</t>
  </si>
  <si>
    <t>Фланцы стальные плоские приварные из стали ВСт3сп2, ВСт3сп3, давлением 0,6 МПа (6 кгс/см2), диаметром 50 мм</t>
  </si>
  <si>
    <t>27</t>
  </si>
  <si>
    <t>Установка вентилей, задвижек, затворов, клапанов обратных, кранов проходных на трубопроводах из стальных труб диаметром до 100 мм (Задвижка чугунная Ду100 МЗВ "Водоприбор")</t>
  </si>
  <si>
    <t>27,1</t>
  </si>
  <si>
    <t>28</t>
  </si>
  <si>
    <t>Установка вентилей, задвижек, затворов, клапанов обратных, кранов проходных на трубопроводах из стальных труб диаметром до 100 мм (Кран шаровой чугунный фланцевый Ду80, Ру 16 бар Zetkama)</t>
  </si>
  <si>
    <t>28,1</t>
  </si>
  <si>
    <t>29</t>
  </si>
  <si>
    <t>Установка вентилей, задвижек, затворов, клапанов обратных, кранов проходных на трубопроводах из стальных труб диаметром до 100 мм (Обратный клапан, пружинный, фланцевый Ду 100, Ру 16 бар NVD 402 Danfoss)</t>
  </si>
  <si>
    <t>29,1</t>
  </si>
  <si>
    <t>30</t>
  </si>
  <si>
    <t>30,1</t>
  </si>
  <si>
    <t>31</t>
  </si>
  <si>
    <t>Установка умывальников одиночных с подводкой холодной и горячей воды</t>
  </si>
  <si>
    <t>10 компл</t>
  </si>
  <si>
    <t>32</t>
  </si>
  <si>
    <t>Установка манометров с трехходовым краном</t>
  </si>
  <si>
    <t>КОМПЛ</t>
  </si>
  <si>
    <t>33</t>
  </si>
  <si>
    <t>Установка термометров в оправе прямых и угловых</t>
  </si>
  <si>
    <t>34</t>
  </si>
  <si>
    <t>Прокладка трубопроводов водоснабжения из стальных водогазопроводных оцинкованных труб диаметром 50 мм</t>
  </si>
  <si>
    <t>100 м</t>
  </si>
  <si>
    <t>34,1</t>
  </si>
  <si>
    <t>Цена поставщика</t>
  </si>
  <si>
    <t>м</t>
  </si>
  <si>
    <t>35</t>
  </si>
  <si>
    <t>Прокладка трубопроводов водоснабжения из стальных водогазопроводных оцинкованных труб диаметром 65 мм</t>
  </si>
  <si>
    <t>35,1</t>
  </si>
  <si>
    <t>36</t>
  </si>
  <si>
    <t>Прокладка трубопроводов водоснабжения из стальных водогазопроводных оцинкованных труб диаметром 80 мм</t>
  </si>
  <si>
    <t>36,1</t>
  </si>
  <si>
    <t>37</t>
  </si>
  <si>
    <t>Прокладка трубопроводов водоснабжения из стальных водогазопроводных оцинкованных труб диаметром 100 мм</t>
  </si>
  <si>
    <t>37,1</t>
  </si>
  <si>
    <t>38</t>
  </si>
  <si>
    <t>Прокладка трубопроводов водоснабжения из стальных водогазопроводных оцинкованных труб диаметром 150 мм</t>
  </si>
  <si>
    <t>38,1</t>
  </si>
  <si>
    <t>39</t>
  </si>
  <si>
    <t>Гидравлическое испытание трубопроводов систем отопления, водопровода и горячего водоснабжения диаметром до 50 мм</t>
  </si>
  <si>
    <t>40</t>
  </si>
  <si>
    <t>Гидравлическое испытание трубопроводов систем отопления, водопровода и горячего водоснабжения диаметром до 100 мм</t>
  </si>
  <si>
    <t>41</t>
  </si>
  <si>
    <t>Гидравлическое испытание трубопроводов систем отопления, водопровода и горячего водоснабжения диаметром до 200 мм</t>
  </si>
  <si>
    <t>42</t>
  </si>
  <si>
    <t>Изоляция изделиями из вспененного каучука, вспененного полиэтилена трубопроводов наружным диметром до 160 мм трубками</t>
  </si>
  <si>
    <t>10 м</t>
  </si>
  <si>
    <t>42,1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</si>
  <si>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</si>
  <si>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</si>
  <si>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</si>
  <si>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</si>
  <si>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</si>
  <si>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</si>
  <si>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</si>
  <si>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</si>
  <si>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</si>
  <si>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</si>
  <si>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</si>
  <si>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</si>
  <si>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</si>
  <si>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</si>
  <si>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</si>
  <si>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</si>
  <si>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</si>
  <si>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</si>
  <si>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</si>
  <si>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</si>
  <si>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</si>
  <si>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</si>
  <si>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</si>
  <si>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</si>
  <si>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</si>
  <si>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</si>
  <si>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</si>
  <si>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</si>
  <si>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</si>
  <si>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</si>
  <si>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</si>
  <si>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</si>
  <si>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</si>
  <si>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</si>
  <si>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</si>
  <si>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</si>
  <si>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</si>
  <si>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</si>
  <si>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</si>
  <si>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</si>
  <si>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</si>
  <si>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</si>
  <si>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</si>
  <si>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</si>
  <si>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</si>
  <si>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</si>
  <si>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</si>
  <si>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</si>
  <si>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</si>
  <si>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кт</t>
  </si>
  <si>
    <t>92</t>
  </si>
  <si>
    <t>п07-10-010-05</t>
  </si>
  <si>
    <t>Разработка мероприятий по регулировке теплопотребляющей системы здания, тепловая нагрузка до 2 Гкал/ч</t>
  </si>
  <si>
    <t>система</t>
  </si>
  <si>
    <t>93</t>
  </si>
  <si>
    <t>п07-10-012-05</t>
  </si>
  <si>
    <t>Регулировка теплопотребляющей системы здания, тепловая нагрузка до 2 Гкал/ч</t>
  </si>
  <si>
    <t>94</t>
  </si>
  <si>
    <t>п07-10-010-04</t>
  </si>
  <si>
    <t>Разработка мероприятий по регулировке теплопотребляющей системы здания, тепловая нагрузка до 1 Гкал/ч</t>
  </si>
  <si>
    <t>95</t>
  </si>
  <si>
    <t>п07-10-012-04</t>
  </si>
  <si>
    <t>Регулировка теплопотребляющей системы здания, тепловая нагрузка до 1 Гкал/ч</t>
  </si>
  <si>
    <t>Итого</t>
  </si>
  <si>
    <t>НДС 20%</t>
  </si>
  <si>
    <t>Установка вентилей, задвижек, затворов, клапанов обратных, кранов проходных на трубопроводах из стальных труб диаметром до 150 мм (Кран стальной  фланцевый  JIP  FF 150, Ду150мм "Danfoss" Ру 25 бар Premium-4шт., Кран стальной  фланцевый  JIP  FF 150, Ду150мм "Danfoss" Ру 16 бар Standart-2шт.)</t>
  </si>
  <si>
    <t>Установка вентилей, задвижек, затворов, клапанов обратных, кранов проходных на трубопроводах из стальных труб диаметром до 50 мм (Обратный клапан, пружинный, фланцевый Ду 50, Ру 16 бар NVD 402 Danfoss-2шт; Обратный клапан, двухстворчатый, межфланцевый Ду 50, Ру 16 бар NVD 805 Danfoss -2шт.; Ручной фланцевый запорно-балансировочный клапан Ду50 MSV-F2  "Danfoss"-2шт.)</t>
  </si>
  <si>
    <t>"СОГЛАСОВАНО"</t>
  </si>
  <si>
    <t>"УТВЕРЖДАЮ"</t>
  </si>
  <si>
    <t>"_____"________________ 2019 г.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</si>
  <si>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</si>
  <si>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</si>
  <si>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</si>
  <si>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</si>
  <si>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</si>
  <si>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</si>
  <si>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</si>
  <si>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</si>
  <si>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</si>
  <si>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</si>
  <si>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</si>
  <si>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</si>
  <si>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</si>
  <si>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</si>
  <si>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</si>
  <si>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</si>
  <si>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</si>
  <si>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</si>
  <si>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</si>
  <si>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</si>
  <si>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</si>
  <si>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</si>
  <si>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</si>
  <si>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</si>
  <si>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</si>
  <si>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</si>
  <si>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письмо 20003-ДВ/09</t>
  </si>
  <si>
    <r>
      <t>м37-01-002-05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</si>
  <si>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Зарплата</t>
  </si>
  <si>
    <t>в т.ч. зарплата машинистов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</si>
  <si>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</si>
  <si>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</si>
  <si>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</si>
  <si>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</si>
  <si>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</si>
  <si>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</si>
  <si>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t>м37-01-002-04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</si>
  <si>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м11-02-022-07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</si>
  <si>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м11-02-022-05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</si>
  <si>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м11-02-001-01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</si>
  <si>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18-05-001-01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</si>
  <si>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18-04-001-11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</si>
  <si>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16-06-005-01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</si>
  <si>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16-06-005-03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</si>
  <si>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16-05-001-02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</si>
  <si>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16-05-003-03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</si>
  <si>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м11-02-001-02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</si>
  <si>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18-06-003-10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</si>
  <si>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18-06-002-06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</si>
  <si>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18-06-007-04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</si>
  <si>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18-06-007-06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</si>
  <si>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22-03-014-02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</si>
  <si>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18-06-007-07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</si>
  <si>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22-03-014-03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</si>
  <si>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18-06-007-09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</si>
  <si>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22-03-014-05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</si>
  <si>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16-05-001-05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</si>
  <si>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16-05-001-03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</si>
  <si>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17-01-001-14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</si>
  <si>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18-07-001-02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</si>
  <si>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18-07-001-04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</si>
  <si>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16-02-002-06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</si>
  <si>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Стальные оцинкованные трубопроводы Ду 50мм</t>
    </r>
    <r>
      <rPr>
        <i/>
        <sz val="10"/>
        <rFont val="Arial"/>
        <family val="2"/>
        <charset val="204"/>
      </rPr>
      <t xml:space="preserve">
Базисная стоимость: 70,92 = [495 /  6,98]</t>
    </r>
  </si>
  <si>
    <r>
      <t>16-02-002-07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</si>
  <si>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Стальные оцинкованные трубопроводы Ду 65мм</t>
    </r>
    <r>
      <rPr>
        <i/>
        <sz val="10"/>
        <rFont val="Arial"/>
        <family val="2"/>
        <charset val="204"/>
      </rPr>
      <t xml:space="preserve">
Базисная стоимость: 94,73 = [661,2 /  6,98]</t>
    </r>
  </si>
  <si>
    <r>
      <t>16-02-002-08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</si>
  <si>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Стальные оцинкованные трубопроводы Ду 80мм</t>
    </r>
    <r>
      <rPr>
        <i/>
        <sz val="10"/>
        <rFont val="Arial"/>
        <family val="2"/>
        <charset val="204"/>
      </rPr>
      <t xml:space="preserve">
Базисная стоимость: 111,17 = [776 /  6,98]</t>
    </r>
  </si>
  <si>
    <r>
      <t>16-02-002-10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</si>
  <si>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Стальные оцинкованные трубопроводы Ду 100мм</t>
    </r>
    <r>
      <rPr>
        <i/>
        <sz val="10"/>
        <rFont val="Arial"/>
        <family val="2"/>
        <charset val="204"/>
      </rPr>
      <t xml:space="preserve">
Базисная стоимость: 161,39 = [1 126,5 /  6,98]</t>
    </r>
  </si>
  <si>
    <r>
      <t>16-02-002-12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</si>
  <si>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Стальные оцинкованные трубопроводы Ду 150мм</t>
    </r>
    <r>
      <rPr>
        <i/>
        <sz val="10"/>
        <rFont val="Arial"/>
        <family val="2"/>
        <charset val="204"/>
      </rPr>
      <t xml:space="preserve">
Базисная стоимость: 179,08 = [1 250 /  6,98]</t>
    </r>
  </si>
  <si>
    <r>
      <t>16-07-005-01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</si>
  <si>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16-07-005-02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</si>
  <si>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16-07-005-03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</si>
  <si>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26-01-017-01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</si>
  <si>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r>
      <t>Изоляция трубопроводов Rockwool</t>
    </r>
    <r>
      <rPr>
        <i/>
        <sz val="10"/>
        <rFont val="Arial"/>
        <family val="2"/>
        <charset val="204"/>
      </rPr>
      <t xml:space="preserve">
Базисная стоимость: 58,28 = [406,78 /  6,98]</t>
    </r>
  </si>
  <si>
    <r>
      <t>ОБОРУДОВАНИЕ:
Блочный тепловой пункт системы отопления мощностью 1,348Гкал/ч, с разборным одноходовым теплообменником Ридан, с циркуляционными насосами Willo 2x100% ( 1 раб+1 резерв) (HSE-KTE 331.01.17) Завод изготовитель ООО "КомплектТеплоЭнерго"</t>
    </r>
    <r>
      <rPr>
        <i/>
        <sz val="10"/>
        <color rgb="FF821E82"/>
        <rFont val="Arial"/>
        <family val="2"/>
        <charset val="204"/>
      </rPr>
      <t xml:space="preserve">
Базисная стоимость: 178 665,26 = [761 114 /  4,26]</t>
    </r>
  </si>
  <si>
    <r>
      <t>ОБОРУДОВАНИЕ:
Блочный тепловой пункт системы ГВС мощностью 1,1935Гкал/ч, с разборным одноходовым теплообменником Ридан 1 ступени,с разборным одноходовым теплообменником Ридан 2 ступени ,с циркуляционными насосами Willo 2x100% ( 1 раб+1 резерв) (HSE-KTE 332.01.17) Завод изготовитель ООО "КомплектТеплоЭнерго"</t>
    </r>
    <r>
      <rPr>
        <i/>
        <sz val="10"/>
        <color rgb="FF821E82"/>
        <rFont val="Arial"/>
        <family val="2"/>
        <charset val="204"/>
      </rPr>
      <t xml:space="preserve">
Базисная стоимость: 146 713,62 = [625 000 /  4,26]</t>
    </r>
  </si>
  <si>
    <r>
      <t>ОБОРУДОВАНИЕ:
Узел учета тепловой энергии  ВИС.Т ТС-201-2-2-1-1-Е2 (ЗАО НПО Тепловизор)</t>
    </r>
    <r>
      <rPr>
        <i/>
        <sz val="10"/>
        <color rgb="FF821E82"/>
        <rFont val="Arial"/>
        <family val="2"/>
        <charset val="204"/>
      </rPr>
      <t xml:space="preserve">
Базисная стоимость: 34 037,56 = [145 000 /  4,26]</t>
    </r>
  </si>
  <si>
    <r>
      <t>ОБОРУДОВАНИЕ:
Расходомер ПРН-80, Ду80,  G=60м3/ч (ЗАО НПО Тепловизор)</t>
    </r>
    <r>
      <rPr>
        <i/>
        <sz val="10"/>
        <color rgb="FF821E82"/>
        <rFont val="Arial"/>
        <family val="2"/>
        <charset val="204"/>
      </rPr>
      <t xml:space="preserve">
Базисная стоимость: 5 537,56 = [23 590 /  4,26]</t>
    </r>
  </si>
  <si>
    <r>
      <t>ОБОРУДОВАНИЕ:
Датчик температуры КТПТР-05 L=133/ Защитная гильза с вн.рез. М20x1,5 ЗАО НПО Тепловизор</t>
    </r>
    <r>
      <rPr>
        <i/>
        <sz val="10"/>
        <color rgb="FF821E82"/>
        <rFont val="Arial"/>
        <family val="2"/>
        <charset val="204"/>
      </rPr>
      <t xml:space="preserve">
Базисная стоимость: 499,68 = [2 128,62 /  4,26]</t>
    </r>
  </si>
  <si>
    <r>
      <t>ОБОРУДОВАНИЕ:
Датчик давления МТ100Р, диап. Давл.1,6Мпа, 4-20МА, с охладителем ОМ-01</t>
    </r>
    <r>
      <rPr>
        <i/>
        <sz val="10"/>
        <color rgb="FF821E82"/>
        <rFont val="Arial"/>
        <family val="2"/>
        <charset val="204"/>
      </rPr>
      <t xml:space="preserve">
Базисная стоимость: 1 056,34 = [4 500 /  4,26]</t>
    </r>
  </si>
  <si>
    <r>
      <t>Насос заполнения Ду25, G=4,34м3/ч, Н=22,34м.в.с.  P=0,55кВт, Helix V 404-1/16/E/S/400-50 (код 4201369), Wilo</t>
    </r>
    <r>
      <rPr>
        <i/>
        <sz val="10"/>
        <rFont val="Arial"/>
        <family val="2"/>
        <charset val="204"/>
      </rPr>
      <t xml:space="preserve">
Базисная стоимость: 7 396,85 = [51 630 /  6,98]</t>
    </r>
  </si>
  <si>
    <r>
      <t>Расширительный бак  Емкостью 1500л, P=6 ,бар, SPL RM1500 (производитель ООО " Ликон Рус/ООО "КТЕ")</t>
    </r>
    <r>
      <rPr>
        <i/>
        <sz val="10"/>
        <rFont val="Arial"/>
        <family val="2"/>
        <charset val="204"/>
      </rPr>
      <t xml:space="preserve">
Базисная стоимость: 50 108,74 = [349 759 /  6,98]</t>
    </r>
  </si>
  <si>
    <r>
      <t>Счетчик горячей воды Ду 25, Gном=6,0м3/ч, 10л/импульсов МТW-I-N-25 Zenner</t>
    </r>
    <r>
      <rPr>
        <i/>
        <sz val="10"/>
        <rFont val="Arial"/>
        <family val="2"/>
        <charset val="204"/>
      </rPr>
      <t xml:space="preserve">
Базисная стоимость: 1 134,10 = [7 916 /  6,98]</t>
    </r>
  </si>
  <si>
    <r>
      <t>Счетчик холодной  воды Ду 65, Gном=25,0м3/ч, 10л/импульсов МТK-I-N-65 Zenner</t>
    </r>
    <r>
      <rPr>
        <i/>
        <sz val="10"/>
        <rFont val="Arial"/>
        <family val="2"/>
        <charset val="204"/>
      </rPr>
      <t xml:space="preserve">
Базисная стоимость: 1 174,79 = [8 200 /  6,98]</t>
    </r>
  </si>
  <si>
    <r>
      <t>Электромагнитный клапан нормально закрытый Ду20, Ру25, Kvs=8,0м3/ч EV220, Danfoss</t>
    </r>
    <r>
      <rPr>
        <i/>
        <sz val="10"/>
        <rFont val="Arial"/>
        <family val="2"/>
        <charset val="204"/>
      </rPr>
      <t xml:space="preserve">
Базисная стоимость: 1 108,22 = [7 735,41 /  6,98]</t>
    </r>
  </si>
  <si>
    <r>
      <t>Регулятор давления "после себя", регулируемое давление 1-5бар, Ду-32мм, ADV 32, "Danfoss" (AFD/VFG2)</t>
    </r>
    <r>
      <rPr>
        <i/>
        <sz val="10"/>
        <rFont val="Arial"/>
        <family val="2"/>
        <charset val="204"/>
      </rPr>
      <t xml:space="preserve">
Базисная стоимость: 20 278,65 = [141 545 /  6,98]</t>
    </r>
  </si>
  <si>
    <r>
      <t>Регулятор перепада давления с диапазоном регулирования 0,5-3 бар, Ду-80мм (AFP-9/VFG2 65)  "Danfoss"</t>
    </r>
    <r>
      <rPr>
        <i/>
        <sz val="10"/>
        <rFont val="Arial"/>
        <family val="2"/>
        <charset val="204"/>
      </rPr>
      <t xml:space="preserve">
Базисная стоимость: 10 217,48 = [71 318 /  6,98]</t>
    </r>
  </si>
  <si>
    <r>
      <t>Предохранительный клапан Ду50 Руст=5,0 бар, латунь 3190, Genebre</t>
    </r>
    <r>
      <rPr>
        <i/>
        <sz val="10"/>
        <rFont val="Arial"/>
        <family val="2"/>
        <charset val="204"/>
      </rPr>
      <t xml:space="preserve">
Базисная стоимость: 1 298,32 = [9 062,25 /  6,98]</t>
    </r>
  </si>
  <si>
    <r>
      <t>Жесткомер Дельта М</t>
    </r>
    <r>
      <rPr>
        <i/>
        <sz val="10"/>
        <rFont val="Arial"/>
        <family val="2"/>
        <charset val="204"/>
      </rPr>
      <t xml:space="preserve">
Базисная стоимость: 15 401,15 = [107 500 /  6,98]</t>
    </r>
  </si>
  <si>
    <r>
      <t>Охладитель для отбора проб сетевой воды в комплекте с шаровыми кранами Тmax=150C, Ру16, Ду65</t>
    </r>
    <r>
      <rPr>
        <i/>
        <sz val="10"/>
        <rFont val="Arial"/>
        <family val="2"/>
        <charset val="204"/>
      </rPr>
      <t xml:space="preserve">
Базисная стоимость: 1 400,43 = [9 775 /  6,98]</t>
    </r>
  </si>
  <si>
    <r>
      <t>Воздухоотводчики тип Airvent G 1/2 Ру10, Тмах=110С, Danfoss</t>
    </r>
    <r>
      <rPr>
        <i/>
        <sz val="10"/>
        <rFont val="Arial"/>
        <family val="2"/>
        <charset val="204"/>
      </rPr>
      <t xml:space="preserve">
Базисная стоимость: 79,94 = [558 /  6,98]</t>
    </r>
  </si>
  <si>
    <r>
      <t>Воздухоотводчики  1/2 , латунь,Ру25, Тмах=150С, Spiroteh</t>
    </r>
    <r>
      <rPr>
        <i/>
        <sz val="10"/>
        <rFont val="Arial"/>
        <family val="2"/>
        <charset val="204"/>
      </rPr>
      <t xml:space="preserve">
Базисная стоимость: 598,42 = [4 177 /  6,98]</t>
    </r>
  </si>
  <si>
    <r>
      <t>Грязевик абонентский вертикальный фланцевый Ду150, ООО "Сатекс"</t>
    </r>
    <r>
      <rPr>
        <i/>
        <sz val="10"/>
        <rFont val="Arial"/>
        <family val="2"/>
        <charset val="204"/>
      </rPr>
      <t xml:space="preserve">
Базисная стоимость: 1 990,54 = [13 894 /  6,98]</t>
    </r>
  </si>
  <si>
    <r>
      <t>Фильтр сетчатый фланцевый Ду150  "Danfoss"</t>
    </r>
    <r>
      <rPr>
        <i/>
        <sz val="10"/>
        <rFont val="Arial"/>
        <family val="2"/>
        <charset val="204"/>
      </rPr>
      <t xml:space="preserve">
Базисная стоимость: 4 187,68 = [29 230 /  6,98]</t>
    </r>
  </si>
  <si>
    <r>
      <t>Фильтр сетчатый фланцевый Ду100  "Danfoss"</t>
    </r>
    <r>
      <rPr>
        <i/>
        <sz val="10"/>
        <rFont val="Arial"/>
        <family val="2"/>
        <charset val="204"/>
      </rPr>
      <t xml:space="preserve">
Базисная стоимость: 1 802,29 = [12 580 /  6,98]</t>
    </r>
  </si>
  <si>
    <r>
      <t>Фильтр сетчатый фланцевый Ду80  "Danfoss"</t>
    </r>
    <r>
      <rPr>
        <i/>
        <sz val="10"/>
        <rFont val="Arial"/>
        <family val="2"/>
        <charset val="204"/>
      </rPr>
      <t xml:space="preserve">
Базисная стоимость: 1 359,03 = [9 486 /  6,98]</t>
    </r>
  </si>
  <si>
    <r>
      <t>Фильтр сетчатый муфтовый Ду50  "Danfoss"</t>
    </r>
    <r>
      <rPr>
        <i/>
        <sz val="10"/>
        <rFont val="Arial"/>
        <family val="2"/>
        <charset val="204"/>
      </rPr>
      <t xml:space="preserve">
Базисная стоимость: 773,93 = [5 402 /  6,98]</t>
    </r>
  </si>
  <si>
    <r>
      <t>Кран стальной  фланцевый  JIP  FF 150, Ду150мм "Danfoss" Ру 25 бар Premium</t>
    </r>
    <r>
      <rPr>
        <i/>
        <sz val="10"/>
        <rFont val="Arial"/>
        <family val="2"/>
        <charset val="204"/>
      </rPr>
      <t xml:space="preserve">
Базисная стоимость: 7 741,16 = [54 033,29 /  6,98]</t>
    </r>
  </si>
  <si>
    <r>
      <t>Кран стальной  фланцевый  JIP  FF 150, Ду150мм "Danfoss" Ру 16 бар Standart</t>
    </r>
    <r>
      <rPr>
        <i/>
        <sz val="10"/>
        <rFont val="Arial"/>
        <family val="2"/>
        <charset val="204"/>
      </rPr>
      <t xml:space="preserve">
Базисная стоимость: 5 962,14 = [41 615,76 /  6,98]</t>
    </r>
  </si>
  <si>
    <r>
      <t>Кран стальной  шаровой JIP  FF 50, Ду50мм "Danfoss" Ру 40бар</t>
    </r>
    <r>
      <rPr>
        <i/>
        <sz val="10"/>
        <rFont val="Arial"/>
        <family val="2"/>
        <charset val="204"/>
      </rPr>
      <t xml:space="preserve">
Базисная стоимость: 1 181,95 = [8 250 /  6,98]</t>
    </r>
  </si>
  <si>
    <r>
      <t>Задвижка чугунная Ду100 МЗВ "Водоприбор"</t>
    </r>
    <r>
      <rPr>
        <i/>
        <sz val="10"/>
        <rFont val="Arial"/>
        <family val="2"/>
        <charset val="204"/>
      </rPr>
      <t xml:space="preserve">
Базисная стоимость: 1 146,13 = [8 000 /  6,98]</t>
    </r>
  </si>
  <si>
    <r>
      <t>Кран шаровой чугунный фланцевый Ду80, Ру 16 бар Zetkama</t>
    </r>
    <r>
      <rPr>
        <i/>
        <sz val="10"/>
        <rFont val="Arial"/>
        <family val="2"/>
        <charset val="204"/>
      </rPr>
      <t xml:space="preserve">
Базисная стоимость: 2 108,17 = [14 715 /  6,98]</t>
    </r>
  </si>
  <si>
    <r>
      <t>Кран шаровой латунный полнопроходной G2, Ду 50, Ру 25бар IDEAL, ITAP</t>
    </r>
    <r>
      <rPr>
        <i/>
        <sz val="10"/>
        <rFont val="Arial"/>
        <family val="2"/>
        <charset val="204"/>
      </rPr>
      <t xml:space="preserve">
Базисная стоимость: 431,09 = [3 009 /  6,98]</t>
    </r>
  </si>
  <si>
    <r>
      <t>Кран шаровой латунный полнопроходной G3/4, Ду 20, Ру 40бар IDEAL, ITAP</t>
    </r>
    <r>
      <rPr>
        <i/>
        <sz val="10"/>
        <rFont val="Arial"/>
        <family val="2"/>
        <charset val="204"/>
      </rPr>
      <t xml:space="preserve">
Базисная стоимость: 72,78 = [508 /  6,98]</t>
    </r>
  </si>
  <si>
    <r>
      <t>Кран шаровой латунный полнопроходной G1/2, Ду 15, Ру 40бар IDEAL, ITAP</t>
    </r>
    <r>
      <rPr>
        <i/>
        <sz val="10"/>
        <rFont val="Arial"/>
        <family val="2"/>
        <charset val="204"/>
      </rPr>
      <t xml:space="preserve">
Базисная стоимость: 48,85 = [341 /  6,98]</t>
    </r>
  </si>
  <si>
    <r>
      <t>Кран шаровой под приварку Ду20 JIPP-WW 20  "Danfoss"Ру 40 бар</t>
    </r>
    <r>
      <rPr>
        <i/>
        <sz val="10"/>
        <rFont val="Arial"/>
        <family val="2"/>
        <charset val="204"/>
      </rPr>
      <t xml:space="preserve">
Базисная стоимость: 390,55 = [2 726,03 /  6,98]</t>
    </r>
  </si>
  <si>
    <r>
      <t>Обратный клапан, пружинный, фланцевый Ду 100, Ру 16 бар NVD 402 Danfoss</t>
    </r>
    <r>
      <rPr>
        <i/>
        <sz val="10"/>
        <rFont val="Arial"/>
        <family val="2"/>
        <charset val="204"/>
      </rPr>
      <t xml:space="preserve">
Базисная стоимость: 3 543,70 = [24 735 /  6,98]</t>
    </r>
  </si>
  <si>
    <r>
      <t>Обратный клапан, пружинный, фланцевый Ду 50, Ру 16 бар NVD 402 Danfoss</t>
    </r>
    <r>
      <rPr>
        <i/>
        <sz val="10"/>
        <rFont val="Arial"/>
        <family val="2"/>
        <charset val="204"/>
      </rPr>
      <t xml:space="preserve">
Базисная стоимость: 1 564,47 = [10 920 /  6,98]</t>
    </r>
  </si>
  <si>
    <r>
      <t>Обратный клапан, двухстворчатый, межфланцевый Ду 50, Ру 16 бар              NVD 805 Danfoss</t>
    </r>
    <r>
      <rPr>
        <i/>
        <sz val="10"/>
        <rFont val="Arial"/>
        <family val="2"/>
        <charset val="204"/>
      </rPr>
      <t xml:space="preserve">
Базисная стоимость: 1 344,03 = [9 381,36 /  6,98]</t>
    </r>
  </si>
  <si>
    <r>
      <t>Ручной фланцевый запорно-балансировочный клапан Ду50 MSV-F2  "Danfoss"</t>
    </r>
    <r>
      <rPr>
        <i/>
        <sz val="10"/>
        <rFont val="Arial"/>
        <family val="2"/>
        <charset val="204"/>
      </rPr>
      <t xml:space="preserve">
Базисная стоимость: 3 427,08 = [23 921 /  6,98]</t>
    </r>
  </si>
  <si>
    <r>
      <t>РОТ-гайка фланцевая Ду 40 Россия</t>
    </r>
    <r>
      <rPr>
        <i/>
        <sz val="10"/>
        <rFont val="Arial"/>
        <family val="2"/>
        <charset val="204"/>
      </rPr>
      <t xml:space="preserve">
Базисная стоимость: 509,93 = [3 559,32 /  6,98]</t>
    </r>
  </si>
  <si>
    <r>
      <t>Кран шаровой под приварку Ду15  JIPP-WW 15  "Danfoss" Ру 40 бар</t>
    </r>
    <r>
      <rPr>
        <i/>
        <sz val="10"/>
        <rFont val="Arial"/>
        <family val="2"/>
        <charset val="204"/>
      </rPr>
      <t xml:space="preserve">
Базисная стоимость: 3 427,08 = [23 921 /  6,98]</t>
    </r>
  </si>
  <si>
    <r>
      <t>Кран шаровой латунный 1/2 со сливным клапаном 1/4 ООО "Бугатти"</t>
    </r>
    <r>
      <rPr>
        <i/>
        <sz val="10"/>
        <rFont val="Arial"/>
        <family val="2"/>
        <charset val="204"/>
      </rPr>
      <t xml:space="preserve">
Базисная стоимость: 279,23 = [1 949 /  6,98]</t>
    </r>
  </si>
  <si>
    <r>
      <t>Кран шаровой латунный полнопроходной G1,  1/4 Ру 30бар ITAP</t>
    </r>
    <r>
      <rPr>
        <i/>
        <sz val="10"/>
        <rFont val="Arial"/>
        <family val="2"/>
        <charset val="204"/>
      </rPr>
      <t xml:space="preserve">
Базисная стоимость: 100,43 = [701 /  6,98]</t>
    </r>
  </si>
  <si>
    <r>
      <t>Кран шаровой латунный полнопроходной G1,  Ру 40бар ITAP</t>
    </r>
    <r>
      <rPr>
        <i/>
        <sz val="10"/>
        <rFont val="Arial"/>
        <family val="2"/>
        <charset val="204"/>
      </rPr>
      <t xml:space="preserve">
Базисная стоимость: 133,24 = [930 /  6,98]</t>
    </r>
  </si>
  <si>
    <r>
      <t>Раковина универсальная полукруглая, фаянсовая с набором фитингов Россия</t>
    </r>
    <r>
      <rPr>
        <i/>
        <sz val="10"/>
        <rFont val="Arial"/>
        <family val="2"/>
        <charset val="204"/>
      </rPr>
      <t xml:space="preserve">
Базисная стоимость: 465,62 = [3 250 /  6,98]</t>
    </r>
  </si>
  <si>
    <r>
      <t>Смеситель для раковины латунь Россия</t>
    </r>
    <r>
      <rPr>
        <i/>
        <sz val="10"/>
        <rFont val="Arial"/>
        <family val="2"/>
        <charset val="204"/>
      </rPr>
      <t xml:space="preserve">
Базисная стоимость: 441,26 = [3 080 /  6,98]</t>
    </r>
  </si>
  <si>
    <r>
      <t>Манометр технический 0-25бар, диаметр корпуса 100мм,в комплекте с 3-х ходовым краном для манометра G1/2 PN25 Wika</t>
    </r>
    <r>
      <rPr>
        <i/>
        <sz val="10"/>
        <rFont val="Arial"/>
        <family val="2"/>
        <charset val="204"/>
      </rPr>
      <t xml:space="preserve">
Базисная стоимость: 175,93 = [1 228 /  6,98]</t>
    </r>
  </si>
  <si>
    <r>
      <t>Манометр технический 0-16бар, диаметр корпуса 100мм,в комплекте с 3-х ходовым краном для манометра G1/2 PN25 Wika</t>
    </r>
    <r>
      <rPr>
        <i/>
        <sz val="10"/>
        <rFont val="Arial"/>
        <family val="2"/>
        <charset val="204"/>
      </rPr>
      <t xml:space="preserve">
Базисная стоимость: 175,93 = [1 228 /  6,98]</t>
    </r>
  </si>
  <si>
    <r>
      <t>Биметаллический термометр. Стандартная серия, номинальный размер D100, подключение G1/2B, диапазон шкалы 0-+160 С, Wika, L=160мм</t>
    </r>
    <r>
      <rPr>
        <i/>
        <sz val="10"/>
        <rFont val="Arial"/>
        <family val="2"/>
        <charset val="204"/>
      </rPr>
      <t xml:space="preserve">
Базисная стоимость: 265,62 = [1 854 /  6,98]</t>
    </r>
  </si>
  <si>
    <r>
      <t>Биметаллический термометр. Стандартная серия, номинальный размер D100, подключение G1/2B, диапазон шкалы 0-+120 С, Wika, L=160мм</t>
    </r>
    <r>
      <rPr>
        <i/>
        <sz val="10"/>
        <rFont val="Arial"/>
        <family val="2"/>
        <charset val="204"/>
      </rPr>
      <t xml:space="preserve">
Базисная стоимость: 236,96 = [1 654 /  6,98]</t>
    </r>
  </si>
  <si>
    <r>
      <t>Биметаллический термометр. Стандартная серия, номинальный размер D100, подключение G1/2B, диапазон шкалы 0-+120 С, Wika, L=100мм</t>
    </r>
    <r>
      <rPr>
        <i/>
        <sz val="10"/>
        <rFont val="Arial"/>
        <family val="2"/>
        <charset val="204"/>
      </rPr>
      <t xml:space="preserve">
Базисная стоимость: 236,96 = [1 654 /  6,98]</t>
    </r>
  </si>
  <si>
    <r>
      <t>Автоматизация</t>
    </r>
    <r>
      <rPr>
        <i/>
        <sz val="10"/>
        <rFont val="Arial"/>
        <family val="2"/>
        <charset val="204"/>
      </rPr>
      <t xml:space="preserve">
Базисная стоимость: 64 469,91 = [450 000 /  6,98]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</si>
  <si>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</si>
  <si>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</si>
  <si>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</si>
  <si>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</si>
  <si>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</si>
  <si>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</si>
  <si>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</si>
  <si>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</si>
  <si>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</si>
  <si>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</si>
  <si>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</si>
  <si>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</si>
  <si>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</si>
  <si>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</si>
  <si>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</si>
  <si>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</si>
  <si>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</si>
  <si>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</si>
  <si>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</si>
  <si>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</si>
  <si>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</si>
  <si>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</si>
  <si>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</si>
  <si>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</si>
  <si>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</si>
  <si>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</si>
  <si>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</si>
  <si>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</si>
  <si>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</si>
  <si>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</si>
  <si>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</si>
  <si>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</si>
  <si>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</si>
  <si>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</si>
  <si>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</si>
  <si>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</si>
  <si>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</si>
  <si>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 xml:space="preserve">______________________ </t>
  </si>
  <si>
    <t>ЛОКАЛЬНАЯ СМЕТА № 214</t>
  </si>
  <si>
    <t xml:space="preserve">Основание: </t>
  </si>
  <si>
    <t>Раздел: 1. Строительно-монтажные работы</t>
  </si>
  <si>
    <t>Подраздел: Основное оборудование</t>
  </si>
  <si>
    <t>Итого по подразделу: Основное оборудование</t>
  </si>
  <si>
    <t>Подраздел: Оборудование</t>
  </si>
  <si>
    <t>Объем: 27=21+6</t>
  </si>
  <si>
    <t>Итого по подразделу: Оборудование</t>
  </si>
  <si>
    <t>Подраздел: Запорная арматура, фильтры, обратные и предохранительные клапаны.</t>
  </si>
  <si>
    <t>Объем: 0,1=1/10</t>
  </si>
  <si>
    <t>Объем: 0,1=(1)/10</t>
  </si>
  <si>
    <t>Объем: 6=4+2</t>
  </si>
  <si>
    <t>Объем: 6=2+2+2</t>
  </si>
  <si>
    <t>Итого по подразделу: Запорная арматура, фильтры, обратные и предохранительные клапаны.</t>
  </si>
  <si>
    <t>Подраздел: Приборы КИП</t>
  </si>
  <si>
    <t>Объем: 26=2+24</t>
  </si>
  <si>
    <t>Объем: 7=2+2+3</t>
  </si>
  <si>
    <t>Итого по подразделу: Приборы КИП</t>
  </si>
  <si>
    <t>Подраздел: Материалы, метизы, трубопроводы</t>
  </si>
  <si>
    <t>Объем: 0,48=48/100</t>
  </si>
  <si>
    <t>Объем: 0,03=3/100</t>
  </si>
  <si>
    <t>Объем: 0,165=16,5/100</t>
  </si>
  <si>
    <t>Объем: 0,93=93/100</t>
  </si>
  <si>
    <t>Объем: 0,72=72/100</t>
  </si>
  <si>
    <t>Объем: 0,48=(48)/100</t>
  </si>
  <si>
    <t>Объем: 1,125=(3+16,5+93)/100</t>
  </si>
  <si>
    <t>Объем: 23,25=232,5/10</t>
  </si>
  <si>
    <t>Итого по подразделу: Материалы, метизы, трубопроводы</t>
  </si>
  <si>
    <t>Итого по разделу: 1. Строительно-монтажные работы</t>
  </si>
  <si>
    <t>Раздел: Материалы, оборудование</t>
  </si>
  <si>
    <t>Подраздел: Запорная арматура, фильтры, обратные и предохранительные клапана</t>
  </si>
  <si>
    <t>Итого по подразделу: Запорная арматура, фильтры, обратные и предохранительные клапана</t>
  </si>
  <si>
    <t>Итого по разделу: Материалы, оборудование</t>
  </si>
  <si>
    <t>Раздел: Автоматизация</t>
  </si>
  <si>
    <t>Итого по разделу: Автоматизация</t>
  </si>
  <si>
    <t>Раздел: Пусконаладочные работы</t>
  </si>
  <si>
    <t>Итого по разделу: Пусконаладочные работы</t>
  </si>
  <si>
    <t>Итого по смете: Реконструкция котельной с четырьмя котлами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</si>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</sst>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rgb="FF821E82"/>
      <name val="Arial"/>
      <family val="2"/>
      <charset val="204"/>
    </font>
    <font>
      <sz val="9"/>
      <color rgb="FF821E82"/>
      <name val="Arial"/>
      <family val="2"/>
      <charset val="204"/>
    </font>
    <font>
      <i/>
      <sz val="11"/>
      <color rgb="FF821E82"/>
      <name val="Arial"/>
      <family val="2"/>
      <charset val="204"/>
    </font>
    <font>
      <i/>
      <sz val="10"/>
      <color rgb="FF821E82"/>
      <name val="Arial"/>
      <family val="2"/>
      <charset val="204"/>
    </font>
    <font>
      <sz val="10"/>
      <color rgb="FF821E82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821E82"/>
      <name val="Arial"/>
      <family val="2"/>
      <charset val="204"/>
    </font>
    <font>
      <b/>
      <sz val="9"/>
      <color rgb="FF821E82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/>
    <xf numFmtId="0" fontId="3" fillId="0" borderId="2" xfId="0" applyFont="1" applyBorder="1"/>
    <xf numFmtId="0" fontId="1" fillId="0" borderId="0" xfId="0" applyFont="1" applyAlignment="1">
      <alignment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8" fillId="0" borderId="0" xfId="0" applyFont="1"/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4" fontId="15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73"/>
  <sheetViews>
    <sheetView tabSelected="1" topLeftCell="A655" zoomScaleNormal="100" workbookViewId="0">
      <selection activeCell="I21" sqref="I21"/>
    </sheetView>
  </sheetViews>
  <sheetFormatPr defaultRowHeight="12.7" x14ac:dyDescent="0.4"/>
  <cols>
    <col min="1" max="1" width="5.703125" customWidth="1"/>
    <col min="2" max="2" width="11.703125" customWidth="1"/>
    <col min="3" max="3" width="40.703125" customWidth="1"/>
    <col min="4" max="5" width="10.703125" customWidth="1"/>
    <col min="6" max="8" width="12.703125" customWidth="1"/>
    <col min="9" max="9" width="17.703125" customWidth="1"/>
    <col min="10" max="10" width="8.703125" customWidth="1"/>
    <col min="11" max="11" width="12.703125" customWidth="1"/>
    <col min="12" max="12" width="8.703125" customWidth="1"/>
    <col min="15" max="31" width="0" hidden="1" customWidth="1"/>
    <col min="32" max="32" width="91.703125" hidden="1" customWidth="1"/>
    <col min="33" max="36" width="0" hidden="1" customWidth="1"/>
  </cols>
  <sheetData>
    <row r="1" spans="1:12" x14ac:dyDescent="0.4">
      <c r="A1" s="1" t="s">
        <v>0</v>
      </c>
    </row>
    <row r="2" spans="1:12" ht="13.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6.350000000000001" x14ac:dyDescent="0.5">
      <c r="A3" s="4"/>
      <c r="B3" s="64" t="s">
        <v>194</v>
      </c>
      <c r="C3" s="64"/>
      <c r="D3" s="64"/>
      <c r="E3" s="64"/>
      <c r="F3" s="3"/>
      <c r="G3" s="3"/>
      <c r="H3" s="64" t="s">
        <v>195</v>
      </c>
      <c r="I3" s="64"/>
      <c r="J3" s="64"/>
      <c r="K3" s="64"/>
      <c r="L3" s="64"/>
    </row>
    <row r="4" spans="1:12" ht="13.7" x14ac:dyDescent="0.4">
      <c r="A4" s="3"/>
      <c r="B4" s="65"/>
      <c r="C4" s="65"/>
      <c r="D4" s="65"/>
      <c r="E4" s="65"/>
      <c r="F4" s="3"/>
      <c r="G4" s="3"/>
      <c r="H4" s="65"/>
      <c r="I4" s="65"/>
      <c r="J4" s="65"/>
      <c r="K4" s="65"/>
      <c r="L4" s="65"/>
    </row>
    <row r="5" spans="1:12" ht="13.7" x14ac:dyDescent="0.4">
      <c r="A5" s="5"/>
      <c r="B5" s="5"/>
      <c r="C5" s="6"/>
      <c r="D5" s="6"/>
      <c r="E5" s="6"/>
      <c r="F5" s="3"/>
      <c r="G5" s="3"/>
      <c r="H5" s="7"/>
      <c r="I5" s="6"/>
      <c r="J5" s="6"/>
      <c r="K5" s="6"/>
      <c r="L5" s="7"/>
    </row>
    <row r="6" spans="1:12" ht="13.7" x14ac:dyDescent="0.4">
      <c r="A6" s="7"/>
      <c r="B6" s="65" t="s">
        <v>359</v>
      </c>
      <c r="C6" s="65"/>
      <c r="D6" s="65"/>
      <c r="E6" s="65"/>
      <c r="F6" s="3"/>
      <c r="G6" s="3"/>
      <c r="H6" s="65" t="s">
        <v>359</v>
      </c>
      <c r="I6" s="65"/>
      <c r="J6" s="65"/>
      <c r="K6" s="65"/>
      <c r="L6" s="65"/>
    </row>
    <row r="7" spans="1:12" ht="13.7" x14ac:dyDescent="0.4">
      <c r="A7" s="8"/>
      <c r="B7" s="59" t="s">
        <v>196</v>
      </c>
      <c r="C7" s="59"/>
      <c r="D7" s="59"/>
      <c r="E7" s="59"/>
      <c r="F7" s="3"/>
      <c r="G7" s="3"/>
      <c r="H7" s="59" t="s">
        <v>196</v>
      </c>
      <c r="I7" s="59"/>
      <c r="J7" s="59"/>
      <c r="K7" s="59"/>
      <c r="L7" s="59"/>
    </row>
    <row r="10" spans="1:12" ht="15.35" x14ac:dyDescent="0.5">
      <c r="A10" s="8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8"/>
    </row>
    <row r="11" spans="1:12" ht="13.7" x14ac:dyDescent="0.4">
      <c r="A11" s="9"/>
      <c r="B11" s="61" t="s">
        <v>197</v>
      </c>
      <c r="C11" s="61"/>
      <c r="D11" s="61"/>
      <c r="E11" s="61"/>
      <c r="F11" s="61"/>
      <c r="G11" s="61"/>
      <c r="H11" s="61"/>
      <c r="I11" s="61"/>
      <c r="J11" s="61"/>
      <c r="K11" s="61"/>
      <c r="L11" s="8"/>
    </row>
    <row r="12" spans="1:12" ht="13.7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7" x14ac:dyDescent="0.4">
      <c r="A13" s="3"/>
      <c r="B13" s="3"/>
      <c r="C13" s="3"/>
      <c r="D13" s="3"/>
      <c r="E13" s="3"/>
      <c r="F13" s="62" t="s">
        <v>198</v>
      </c>
      <c r="G13" s="62"/>
      <c r="H13" s="63"/>
      <c r="I13" s="63"/>
      <c r="J13" s="63"/>
      <c r="K13" s="63"/>
      <c r="L13" s="10"/>
    </row>
    <row r="14" spans="1:12" ht="13.7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35" x14ac:dyDescent="0.5">
      <c r="A15" s="11"/>
      <c r="B15" s="60" t="s">
        <v>360</v>
      </c>
      <c r="C15" s="60"/>
      <c r="D15" s="60"/>
      <c r="E15" s="60"/>
      <c r="F15" s="60"/>
      <c r="G15" s="60"/>
      <c r="H15" s="60"/>
      <c r="I15" s="60"/>
      <c r="J15" s="60"/>
      <c r="K15" s="60"/>
      <c r="L15" s="11"/>
    </row>
    <row r="16" spans="1:12" ht="15.35" x14ac:dyDescent="0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1"/>
    </row>
    <row r="17" spans="1:12" s="58" customFormat="1" ht="17.7" x14ac:dyDescent="0.55000000000000004">
      <c r="A17" s="23"/>
      <c r="B17" s="70" t="s">
        <v>2</v>
      </c>
      <c r="C17" s="70"/>
      <c r="D17" s="70"/>
      <c r="E17" s="70"/>
      <c r="F17" s="70"/>
      <c r="G17" s="70"/>
      <c r="H17" s="70"/>
      <c r="I17" s="70"/>
      <c r="J17" s="70"/>
      <c r="K17" s="70"/>
      <c r="L17" s="57"/>
    </row>
    <row r="18" spans="1:12" ht="13.7" x14ac:dyDescent="0.4">
      <c r="A18" s="3"/>
      <c r="B18" s="71" t="s">
        <v>199</v>
      </c>
      <c r="C18" s="71"/>
      <c r="D18" s="71"/>
      <c r="E18" s="71"/>
      <c r="F18" s="71"/>
      <c r="G18" s="71"/>
      <c r="H18" s="71"/>
      <c r="I18" s="71"/>
      <c r="J18" s="71"/>
      <c r="K18" s="71"/>
      <c r="L18" s="8"/>
    </row>
    <row r="19" spans="1:12" ht="13.7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7" x14ac:dyDescent="0.4">
      <c r="A20" s="63" t="s">
        <v>361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3.7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7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7" x14ac:dyDescent="0.4">
      <c r="A23" s="3"/>
      <c r="B23" s="3"/>
      <c r="C23" s="3"/>
      <c r="D23" s="3"/>
      <c r="E23" s="13"/>
      <c r="F23" s="13"/>
      <c r="G23" s="72" t="s">
        <v>200</v>
      </c>
      <c r="H23" s="72"/>
      <c r="I23" s="72" t="s">
        <v>201</v>
      </c>
      <c r="J23" s="72"/>
      <c r="K23" s="3"/>
      <c r="L23" s="3"/>
    </row>
    <row r="24" spans="1:12" ht="13.7" x14ac:dyDescent="0.4">
      <c r="A24" s="3"/>
      <c r="B24" s="3"/>
      <c r="C24" s="66" t="s">
        <v>202</v>
      </c>
      <c r="D24" s="66"/>
      <c r="E24" s="66"/>
      <c r="F24" s="66"/>
      <c r="G24" s="67">
        <v>1819.9577899999999</v>
      </c>
      <c r="H24" s="67"/>
      <c r="I24" s="67">
        <v>9578.6722399999999</v>
      </c>
      <c r="J24" s="67"/>
      <c r="K24" s="68" t="s">
        <v>203</v>
      </c>
      <c r="L24" s="68"/>
    </row>
    <row r="25" spans="1:12" ht="13.7" x14ac:dyDescent="0.4">
      <c r="A25" s="3"/>
      <c r="B25" s="3"/>
      <c r="C25" s="69" t="s">
        <v>204</v>
      </c>
      <c r="D25" s="69"/>
      <c r="E25" s="69"/>
      <c r="F25" s="69"/>
      <c r="G25" s="67">
        <v>373.55435</v>
      </c>
      <c r="H25" s="67"/>
      <c r="I25" s="67">
        <v>2607.40861</v>
      </c>
      <c r="J25" s="67"/>
      <c r="K25" s="68" t="s">
        <v>203</v>
      </c>
      <c r="L25" s="68"/>
    </row>
    <row r="26" spans="1:12" ht="13.7" x14ac:dyDescent="0.4">
      <c r="A26" s="3"/>
      <c r="B26" s="3"/>
      <c r="C26" s="69" t="s">
        <v>205</v>
      </c>
      <c r="D26" s="69"/>
      <c r="E26" s="69"/>
      <c r="F26" s="69"/>
      <c r="G26" s="67">
        <v>17.500630000000005</v>
      </c>
      <c r="H26" s="67"/>
      <c r="I26" s="67">
        <v>122.15423</v>
      </c>
      <c r="J26" s="67"/>
      <c r="K26" s="68" t="s">
        <v>203</v>
      </c>
      <c r="L26" s="68"/>
    </row>
    <row r="27" spans="1:12" ht="13.7" x14ac:dyDescent="0.4">
      <c r="A27" s="3"/>
      <c r="B27" s="3"/>
      <c r="C27" s="69" t="s">
        <v>206</v>
      </c>
      <c r="D27" s="69"/>
      <c r="E27" s="69"/>
      <c r="F27" s="69"/>
      <c r="G27" s="67">
        <v>1348.1842200000001</v>
      </c>
      <c r="H27" s="67"/>
      <c r="I27" s="67">
        <v>5743.2647800000004</v>
      </c>
      <c r="J27" s="67"/>
      <c r="K27" s="68" t="s">
        <v>203</v>
      </c>
      <c r="L27" s="68"/>
    </row>
    <row r="28" spans="1:12" ht="13.7" x14ac:dyDescent="0.4">
      <c r="A28" s="3"/>
      <c r="B28" s="3"/>
      <c r="C28" s="69" t="s">
        <v>207</v>
      </c>
      <c r="D28" s="69"/>
      <c r="E28" s="69"/>
      <c r="F28" s="69"/>
      <c r="G28" s="67">
        <v>80.718589999999992</v>
      </c>
      <c r="H28" s="67"/>
      <c r="I28" s="67">
        <v>1105.8446200000001</v>
      </c>
      <c r="J28" s="67"/>
      <c r="K28" s="68" t="s">
        <v>203</v>
      </c>
      <c r="L28" s="68"/>
    </row>
    <row r="29" spans="1:12" ht="13.7" x14ac:dyDescent="0.4">
      <c r="A29" s="3"/>
      <c r="B29" s="3"/>
      <c r="C29" s="66" t="s">
        <v>208</v>
      </c>
      <c r="D29" s="66"/>
      <c r="E29" s="66"/>
      <c r="F29" s="66"/>
      <c r="G29" s="67">
        <v>3776.6845499999999</v>
      </c>
      <c r="H29" s="67"/>
      <c r="I29" s="67">
        <v>3776.6845499999999</v>
      </c>
      <c r="J29" s="67"/>
      <c r="K29" s="68" t="s">
        <v>209</v>
      </c>
      <c r="L29" s="68"/>
    </row>
    <row r="30" spans="1:12" ht="13.7" x14ac:dyDescent="0.4">
      <c r="A30" s="3"/>
      <c r="B30" s="3"/>
      <c r="C30" s="66" t="s">
        <v>210</v>
      </c>
      <c r="D30" s="66"/>
      <c r="E30" s="66"/>
      <c r="F30" s="66"/>
      <c r="G30" s="67">
        <v>49.290450000000007</v>
      </c>
      <c r="H30" s="67"/>
      <c r="I30" s="67">
        <v>608.64647000000014</v>
      </c>
      <c r="J30" s="67"/>
      <c r="K30" s="68" t="s">
        <v>203</v>
      </c>
      <c r="L30" s="68"/>
    </row>
    <row r="31" spans="1:12" ht="13.7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7" x14ac:dyDescent="0.4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26" ht="54.7" x14ac:dyDescent="0.4">
      <c r="A33" s="14" t="s">
        <v>211</v>
      </c>
      <c r="B33" s="14" t="s">
        <v>212</v>
      </c>
      <c r="C33" s="14" t="s">
        <v>213</v>
      </c>
      <c r="D33" s="14" t="s">
        <v>214</v>
      </c>
      <c r="E33" s="14" t="s">
        <v>215</v>
      </c>
      <c r="F33" s="14" t="s">
        <v>216</v>
      </c>
      <c r="G33" s="14" t="s">
        <v>217</v>
      </c>
      <c r="H33" s="14" t="s">
        <v>218</v>
      </c>
      <c r="I33" s="14" t="s">
        <v>219</v>
      </c>
      <c r="J33" s="14" t="s">
        <v>220</v>
      </c>
      <c r="K33" s="14" t="s">
        <v>221</v>
      </c>
      <c r="L33" s="14" t="s">
        <v>222</v>
      </c>
    </row>
    <row r="34" spans="1:26" ht="13.7" x14ac:dyDescent="0.4">
      <c r="A34" s="15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15">
        <v>8</v>
      </c>
      <c r="I34" s="15">
        <v>9</v>
      </c>
      <c r="J34" s="15">
        <v>10</v>
      </c>
      <c r="K34" s="15">
        <v>11</v>
      </c>
      <c r="L34" s="16">
        <v>12</v>
      </c>
    </row>
    <row r="36" spans="1:26" ht="16.350000000000001" x14ac:dyDescent="0.5">
      <c r="A36" s="76" t="s">
        <v>362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8" spans="1:26" ht="16.350000000000001" x14ac:dyDescent="0.5">
      <c r="A38" s="76" t="s">
        <v>363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26" ht="78" x14ac:dyDescent="0.45">
      <c r="A39" s="49" t="s">
        <v>4</v>
      </c>
      <c r="B39" s="50" t="s">
        <v>224</v>
      </c>
      <c r="C39" s="50" t="s">
        <v>5</v>
      </c>
      <c r="D39" s="25" t="s">
        <v>6</v>
      </c>
      <c r="E39" s="2">
        <v>4</v>
      </c>
      <c r="F39" s="26">
        <v>1504.8400000000001</v>
      </c>
      <c r="G39" s="27"/>
      <c r="H39" s="28"/>
      <c r="I39" s="27" t="s">
        <v>8</v>
      </c>
      <c r="J39" s="27"/>
      <c r="K39" s="28"/>
      <c r="L39" s="29"/>
      <c r="S39">
        <v>1717</v>
      </c>
      <c r="T39">
        <v>11984.65</v>
      </c>
      <c r="U39">
        <v>1287.75</v>
      </c>
      <c r="V39">
        <v>8988.49</v>
      </c>
    </row>
    <row r="40" spans="1:26" ht="14" x14ac:dyDescent="0.45">
      <c r="A40" s="49"/>
      <c r="B40" s="50"/>
      <c r="C40" s="50" t="s">
        <v>225</v>
      </c>
      <c r="D40" s="25"/>
      <c r="E40" s="2"/>
      <c r="F40" s="26">
        <v>390.15</v>
      </c>
      <c r="G40" s="27" t="s">
        <v>7</v>
      </c>
      <c r="H40" s="28">
        <v>2028.78</v>
      </c>
      <c r="I40" s="27"/>
      <c r="J40" s="27">
        <v>6.98</v>
      </c>
      <c r="K40" s="28">
        <v>14160.88</v>
      </c>
      <c r="L40" s="29"/>
      <c r="R40">
        <v>2028.78</v>
      </c>
    </row>
    <row r="41" spans="1:26" ht="14" x14ac:dyDescent="0.45">
      <c r="A41" s="49"/>
      <c r="B41" s="50"/>
      <c r="C41" s="50" t="s">
        <v>18</v>
      </c>
      <c r="D41" s="25"/>
      <c r="E41" s="2"/>
      <c r="F41" s="26">
        <v>179.51</v>
      </c>
      <c r="G41" s="27" t="s">
        <v>7</v>
      </c>
      <c r="H41" s="28">
        <v>933.45</v>
      </c>
      <c r="I41" s="27"/>
      <c r="J41" s="27">
        <v>6.98</v>
      </c>
      <c r="K41" s="28">
        <v>6515.49</v>
      </c>
      <c r="L41" s="29"/>
    </row>
    <row r="42" spans="1:26" ht="14" x14ac:dyDescent="0.45">
      <c r="A42" s="49"/>
      <c r="B42" s="50"/>
      <c r="C42" s="50" t="s">
        <v>226</v>
      </c>
      <c r="D42" s="25"/>
      <c r="E42" s="2"/>
      <c r="F42" s="26">
        <v>22.59</v>
      </c>
      <c r="G42" s="27" t="s">
        <v>7</v>
      </c>
      <c r="H42" s="30">
        <v>117.47</v>
      </c>
      <c r="I42" s="27"/>
      <c r="J42" s="27">
        <v>6.98</v>
      </c>
      <c r="K42" s="30">
        <v>819.93</v>
      </c>
      <c r="L42" s="29"/>
      <c r="R42">
        <v>117.47</v>
      </c>
    </row>
    <row r="43" spans="1:26" ht="14" x14ac:dyDescent="0.45">
      <c r="A43" s="49"/>
      <c r="B43" s="50"/>
      <c r="C43" s="50" t="s">
        <v>227</v>
      </c>
      <c r="D43" s="25"/>
      <c r="E43" s="2"/>
      <c r="F43" s="26">
        <v>935.18</v>
      </c>
      <c r="G43" s="27" t="s">
        <v>1</v>
      </c>
      <c r="H43" s="28">
        <v>3740.72</v>
      </c>
      <c r="I43" s="27"/>
      <c r="J43" s="27">
        <v>6.98</v>
      </c>
      <c r="K43" s="28">
        <v>26110.23</v>
      </c>
      <c r="L43" s="29"/>
    </row>
    <row r="44" spans="1:26" ht="14" x14ac:dyDescent="0.45">
      <c r="A44" s="49"/>
      <c r="B44" s="50"/>
      <c r="C44" s="50" t="s">
        <v>228</v>
      </c>
      <c r="D44" s="25" t="s">
        <v>229</v>
      </c>
      <c r="E44" s="2">
        <v>80</v>
      </c>
      <c r="F44" s="55"/>
      <c r="G44" s="27"/>
      <c r="H44" s="28">
        <v>1717</v>
      </c>
      <c r="I44" s="31"/>
      <c r="J44" s="24">
        <v>80</v>
      </c>
      <c r="K44" s="28">
        <v>11984.65</v>
      </c>
      <c r="L44" s="29"/>
    </row>
    <row r="45" spans="1:26" ht="14" x14ac:dyDescent="0.45">
      <c r="A45" s="49"/>
      <c r="B45" s="50"/>
      <c r="C45" s="50" t="s">
        <v>230</v>
      </c>
      <c r="D45" s="25" t="s">
        <v>229</v>
      </c>
      <c r="E45" s="2">
        <v>60</v>
      </c>
      <c r="F45" s="55"/>
      <c r="G45" s="27"/>
      <c r="H45" s="28">
        <v>1287.75</v>
      </c>
      <c r="I45" s="31"/>
      <c r="J45" s="24">
        <v>60</v>
      </c>
      <c r="K45" s="28">
        <v>8988.49</v>
      </c>
      <c r="L45" s="29"/>
    </row>
    <row r="46" spans="1:26" ht="14" x14ac:dyDescent="0.45">
      <c r="A46" s="51"/>
      <c r="B46" s="52"/>
      <c r="C46" s="52" t="s">
        <v>231</v>
      </c>
      <c r="D46" s="32" t="s">
        <v>232</v>
      </c>
      <c r="E46" s="33">
        <v>42.5</v>
      </c>
      <c r="F46" s="34"/>
      <c r="G46" s="35" t="s">
        <v>7</v>
      </c>
      <c r="H46" s="36"/>
      <c r="I46" s="35"/>
      <c r="J46" s="35"/>
      <c r="K46" s="36"/>
      <c r="L46" s="37">
        <v>221</v>
      </c>
    </row>
    <row r="47" spans="1:26" ht="13.7" x14ac:dyDescent="0.4">
      <c r="G47" s="75">
        <v>9707.7000000000007</v>
      </c>
      <c r="H47" s="75"/>
      <c r="J47" s="75">
        <v>67759.740000000005</v>
      </c>
      <c r="K47" s="75"/>
      <c r="L47" s="38">
        <v>221</v>
      </c>
      <c r="O47" s="17">
        <v>9707.7000000000007</v>
      </c>
      <c r="P47" s="17">
        <v>67759.740000000005</v>
      </c>
      <c r="Q47" s="17">
        <v>221</v>
      </c>
      <c r="W47">
        <v>0</v>
      </c>
      <c r="X47">
        <v>9707.7000000000007</v>
      </c>
      <c r="Y47">
        <v>0</v>
      </c>
      <c r="Z47">
        <v>0</v>
      </c>
    </row>
    <row r="48" spans="1:26" ht="78" x14ac:dyDescent="0.45">
      <c r="A48" s="49" t="s">
        <v>3</v>
      </c>
      <c r="B48" s="50" t="s">
        <v>233</v>
      </c>
      <c r="C48" s="50" t="s">
        <v>9</v>
      </c>
      <c r="D48" s="25" t="s">
        <v>6</v>
      </c>
      <c r="E48" s="2">
        <v>4</v>
      </c>
      <c r="F48" s="26">
        <v>1167.21</v>
      </c>
      <c r="G48" s="27"/>
      <c r="H48" s="28"/>
      <c r="I48" s="27" t="s">
        <v>8</v>
      </c>
      <c r="J48" s="27"/>
      <c r="K48" s="28"/>
      <c r="L48" s="29"/>
      <c r="S48">
        <v>1108.68</v>
      </c>
      <c r="T48">
        <v>7738.6</v>
      </c>
      <c r="U48">
        <v>831.51</v>
      </c>
      <c r="V48">
        <v>5803.95</v>
      </c>
    </row>
    <row r="49" spans="1:26" ht="14" x14ac:dyDescent="0.45">
      <c r="A49" s="49"/>
      <c r="B49" s="50"/>
      <c r="C49" s="50" t="s">
        <v>225</v>
      </c>
      <c r="D49" s="25"/>
      <c r="E49" s="2"/>
      <c r="F49" s="26">
        <v>254.29</v>
      </c>
      <c r="G49" s="27" t="s">
        <v>7</v>
      </c>
      <c r="H49" s="28">
        <v>1322.31</v>
      </c>
      <c r="I49" s="27"/>
      <c r="J49" s="27">
        <v>6.98</v>
      </c>
      <c r="K49" s="28">
        <v>9229.7099999999991</v>
      </c>
      <c r="L49" s="29"/>
      <c r="R49">
        <v>1322.31</v>
      </c>
    </row>
    <row r="50" spans="1:26" ht="14" x14ac:dyDescent="0.45">
      <c r="A50" s="49"/>
      <c r="B50" s="50"/>
      <c r="C50" s="50" t="s">
        <v>18</v>
      </c>
      <c r="D50" s="25"/>
      <c r="E50" s="2"/>
      <c r="F50" s="26">
        <v>101.71</v>
      </c>
      <c r="G50" s="27" t="s">
        <v>7</v>
      </c>
      <c r="H50" s="28">
        <v>528.89</v>
      </c>
      <c r="I50" s="27"/>
      <c r="J50" s="27">
        <v>6.98</v>
      </c>
      <c r="K50" s="28">
        <v>3691.67</v>
      </c>
      <c r="L50" s="29"/>
    </row>
    <row r="51" spans="1:26" ht="14" x14ac:dyDescent="0.45">
      <c r="A51" s="49"/>
      <c r="B51" s="50"/>
      <c r="C51" s="50" t="s">
        <v>226</v>
      </c>
      <c r="D51" s="25"/>
      <c r="E51" s="2"/>
      <c r="F51" s="26">
        <v>12.22</v>
      </c>
      <c r="G51" s="27" t="s">
        <v>7</v>
      </c>
      <c r="H51" s="30">
        <v>63.54</v>
      </c>
      <c r="I51" s="27"/>
      <c r="J51" s="27">
        <v>6.98</v>
      </c>
      <c r="K51" s="30">
        <v>443.54</v>
      </c>
      <c r="L51" s="29"/>
      <c r="R51">
        <v>63.54</v>
      </c>
    </row>
    <row r="52" spans="1:26" ht="14" x14ac:dyDescent="0.45">
      <c r="A52" s="49"/>
      <c r="B52" s="50"/>
      <c r="C52" s="50" t="s">
        <v>227</v>
      </c>
      <c r="D52" s="25"/>
      <c r="E52" s="2"/>
      <c r="F52" s="26">
        <v>811.21</v>
      </c>
      <c r="G52" s="27" t="s">
        <v>1</v>
      </c>
      <c r="H52" s="28">
        <v>3244.84</v>
      </c>
      <c r="I52" s="27"/>
      <c r="J52" s="27">
        <v>6.98</v>
      </c>
      <c r="K52" s="28">
        <v>22648.98</v>
      </c>
      <c r="L52" s="29"/>
    </row>
    <row r="53" spans="1:26" ht="14" x14ac:dyDescent="0.45">
      <c r="A53" s="49"/>
      <c r="B53" s="50"/>
      <c r="C53" s="50" t="s">
        <v>228</v>
      </c>
      <c r="D53" s="25" t="s">
        <v>229</v>
      </c>
      <c r="E53" s="2">
        <v>80</v>
      </c>
      <c r="F53" s="55"/>
      <c r="G53" s="27"/>
      <c r="H53" s="28">
        <v>1108.68</v>
      </c>
      <c r="I53" s="31"/>
      <c r="J53" s="24">
        <v>80</v>
      </c>
      <c r="K53" s="28">
        <v>7738.6</v>
      </c>
      <c r="L53" s="29"/>
    </row>
    <row r="54" spans="1:26" ht="14" x14ac:dyDescent="0.45">
      <c r="A54" s="49"/>
      <c r="B54" s="50"/>
      <c r="C54" s="50" t="s">
        <v>230</v>
      </c>
      <c r="D54" s="25" t="s">
        <v>229</v>
      </c>
      <c r="E54" s="2">
        <v>60</v>
      </c>
      <c r="F54" s="55"/>
      <c r="G54" s="27"/>
      <c r="H54" s="28">
        <v>831.51</v>
      </c>
      <c r="I54" s="31"/>
      <c r="J54" s="24">
        <v>60</v>
      </c>
      <c r="K54" s="28">
        <v>5803.95</v>
      </c>
      <c r="L54" s="29"/>
    </row>
    <row r="55" spans="1:26" ht="14" x14ac:dyDescent="0.45">
      <c r="A55" s="51"/>
      <c r="B55" s="52"/>
      <c r="C55" s="52" t="s">
        <v>231</v>
      </c>
      <c r="D55" s="32" t="s">
        <v>232</v>
      </c>
      <c r="E55" s="33">
        <v>27.7</v>
      </c>
      <c r="F55" s="34"/>
      <c r="G55" s="35" t="s">
        <v>7</v>
      </c>
      <c r="H55" s="36"/>
      <c r="I55" s="35"/>
      <c r="J55" s="35"/>
      <c r="K55" s="36"/>
      <c r="L55" s="37">
        <v>144.04</v>
      </c>
    </row>
    <row r="56" spans="1:26" ht="13.7" x14ac:dyDescent="0.4">
      <c r="G56" s="75">
        <v>7036.2300000000005</v>
      </c>
      <c r="H56" s="75"/>
      <c r="J56" s="75">
        <v>49112.909999999996</v>
      </c>
      <c r="K56" s="75"/>
      <c r="L56" s="38">
        <v>144.04</v>
      </c>
      <c r="O56" s="17">
        <v>7036.2300000000005</v>
      </c>
      <c r="P56" s="17">
        <v>49112.909999999996</v>
      </c>
      <c r="Q56" s="17">
        <v>144.04</v>
      </c>
      <c r="W56">
        <v>0</v>
      </c>
      <c r="X56">
        <v>7036.2300000000005</v>
      </c>
      <c r="Y56">
        <v>0</v>
      </c>
      <c r="Z56">
        <v>0</v>
      </c>
    </row>
    <row r="57" spans="1:26" ht="78" x14ac:dyDescent="0.45">
      <c r="A57" s="49" t="s">
        <v>10</v>
      </c>
      <c r="B57" s="50" t="s">
        <v>234</v>
      </c>
      <c r="C57" s="50" t="s">
        <v>11</v>
      </c>
      <c r="D57" s="25" t="s">
        <v>6</v>
      </c>
      <c r="E57" s="2">
        <v>1</v>
      </c>
      <c r="F57" s="26">
        <v>120.28999999999999</v>
      </c>
      <c r="G57" s="27"/>
      <c r="H57" s="28"/>
      <c r="I57" s="27" t="s">
        <v>8</v>
      </c>
      <c r="J57" s="27"/>
      <c r="K57" s="28"/>
      <c r="L57" s="29"/>
      <c r="S57">
        <v>69.180000000000007</v>
      </c>
      <c r="T57">
        <v>482.88</v>
      </c>
      <c r="U57">
        <v>51.89</v>
      </c>
      <c r="V57">
        <v>362.16</v>
      </c>
    </row>
    <row r="58" spans="1:26" ht="14" x14ac:dyDescent="0.45">
      <c r="A58" s="49"/>
      <c r="B58" s="50"/>
      <c r="C58" s="50" t="s">
        <v>225</v>
      </c>
      <c r="D58" s="25"/>
      <c r="E58" s="2"/>
      <c r="F58" s="26">
        <v>61.5</v>
      </c>
      <c r="G58" s="27" t="s">
        <v>7</v>
      </c>
      <c r="H58" s="28">
        <v>79.95</v>
      </c>
      <c r="I58" s="27"/>
      <c r="J58" s="27">
        <v>6.98</v>
      </c>
      <c r="K58" s="28">
        <v>558.04999999999995</v>
      </c>
      <c r="L58" s="29"/>
      <c r="R58">
        <v>79.95</v>
      </c>
    </row>
    <row r="59" spans="1:26" ht="14" x14ac:dyDescent="0.45">
      <c r="A59" s="49"/>
      <c r="B59" s="50"/>
      <c r="C59" s="50" t="s">
        <v>18</v>
      </c>
      <c r="D59" s="25"/>
      <c r="E59" s="2"/>
      <c r="F59" s="26">
        <v>35.54</v>
      </c>
      <c r="G59" s="27" t="s">
        <v>7</v>
      </c>
      <c r="H59" s="28">
        <v>46.2</v>
      </c>
      <c r="I59" s="27"/>
      <c r="J59" s="27">
        <v>6.98</v>
      </c>
      <c r="K59" s="28">
        <v>322.49</v>
      </c>
      <c r="L59" s="29"/>
    </row>
    <row r="60" spans="1:26" ht="14" x14ac:dyDescent="0.45">
      <c r="A60" s="49"/>
      <c r="B60" s="50"/>
      <c r="C60" s="50" t="s">
        <v>226</v>
      </c>
      <c r="D60" s="25"/>
      <c r="E60" s="2"/>
      <c r="F60" s="26">
        <v>5.0199999999999996</v>
      </c>
      <c r="G60" s="27" t="s">
        <v>7</v>
      </c>
      <c r="H60" s="30">
        <v>6.53</v>
      </c>
      <c r="I60" s="27"/>
      <c r="J60" s="27">
        <v>6.98</v>
      </c>
      <c r="K60" s="30">
        <v>45.55</v>
      </c>
      <c r="L60" s="29"/>
      <c r="R60">
        <v>6.53</v>
      </c>
    </row>
    <row r="61" spans="1:26" ht="14" x14ac:dyDescent="0.45">
      <c r="A61" s="49"/>
      <c r="B61" s="50"/>
      <c r="C61" s="50" t="s">
        <v>227</v>
      </c>
      <c r="D61" s="25"/>
      <c r="E61" s="2"/>
      <c r="F61" s="26">
        <v>23.25</v>
      </c>
      <c r="G61" s="27" t="s">
        <v>1</v>
      </c>
      <c r="H61" s="28">
        <v>23.25</v>
      </c>
      <c r="I61" s="27"/>
      <c r="J61" s="27">
        <v>6.98</v>
      </c>
      <c r="K61" s="28">
        <v>162.29</v>
      </c>
      <c r="L61" s="29"/>
    </row>
    <row r="62" spans="1:26" ht="14" x14ac:dyDescent="0.45">
      <c r="A62" s="49"/>
      <c r="B62" s="50"/>
      <c r="C62" s="50" t="s">
        <v>228</v>
      </c>
      <c r="D62" s="25" t="s">
        <v>229</v>
      </c>
      <c r="E62" s="2">
        <v>80</v>
      </c>
      <c r="F62" s="55"/>
      <c r="G62" s="27"/>
      <c r="H62" s="28">
        <v>69.180000000000007</v>
      </c>
      <c r="I62" s="31"/>
      <c r="J62" s="24">
        <v>80</v>
      </c>
      <c r="K62" s="28">
        <v>482.88</v>
      </c>
      <c r="L62" s="29"/>
    </row>
    <row r="63" spans="1:26" ht="14" x14ac:dyDescent="0.45">
      <c r="A63" s="49"/>
      <c r="B63" s="50"/>
      <c r="C63" s="50" t="s">
        <v>230</v>
      </c>
      <c r="D63" s="25" t="s">
        <v>229</v>
      </c>
      <c r="E63" s="2">
        <v>60</v>
      </c>
      <c r="F63" s="55"/>
      <c r="G63" s="27"/>
      <c r="H63" s="28">
        <v>51.89</v>
      </c>
      <c r="I63" s="31"/>
      <c r="J63" s="24">
        <v>60</v>
      </c>
      <c r="K63" s="28">
        <v>362.16</v>
      </c>
      <c r="L63" s="29"/>
    </row>
    <row r="64" spans="1:26" ht="14" x14ac:dyDescent="0.45">
      <c r="A64" s="51"/>
      <c r="B64" s="52"/>
      <c r="C64" s="52" t="s">
        <v>231</v>
      </c>
      <c r="D64" s="32" t="s">
        <v>232</v>
      </c>
      <c r="E64" s="33">
        <v>7.21</v>
      </c>
      <c r="F64" s="34"/>
      <c r="G64" s="35" t="s">
        <v>7</v>
      </c>
      <c r="H64" s="36"/>
      <c r="I64" s="35"/>
      <c r="J64" s="35"/>
      <c r="K64" s="36"/>
      <c r="L64" s="37">
        <v>9.3730000000000011</v>
      </c>
    </row>
    <row r="65" spans="1:26" ht="13.7" x14ac:dyDescent="0.4">
      <c r="G65" s="75">
        <v>270.47000000000003</v>
      </c>
      <c r="H65" s="75"/>
      <c r="J65" s="75">
        <v>1887.8700000000001</v>
      </c>
      <c r="K65" s="75"/>
      <c r="L65" s="38">
        <v>9.3730000000000011</v>
      </c>
      <c r="O65" s="17">
        <v>270.47000000000003</v>
      </c>
      <c r="P65" s="17">
        <v>1887.8700000000001</v>
      </c>
      <c r="Q65" s="17">
        <v>9.3730000000000011</v>
      </c>
      <c r="W65">
        <v>0</v>
      </c>
      <c r="X65">
        <v>270.47000000000003</v>
      </c>
      <c r="Y65">
        <v>0</v>
      </c>
      <c r="Z65">
        <v>0</v>
      </c>
    </row>
    <row r="66" spans="1:26" ht="78" x14ac:dyDescent="0.45">
      <c r="A66" s="49" t="s">
        <v>12</v>
      </c>
      <c r="B66" s="50" t="s">
        <v>235</v>
      </c>
      <c r="C66" s="50" t="s">
        <v>13</v>
      </c>
      <c r="D66" s="25" t="s">
        <v>6</v>
      </c>
      <c r="E66" s="2">
        <v>2</v>
      </c>
      <c r="F66" s="26">
        <v>68.97</v>
      </c>
      <c r="G66" s="27"/>
      <c r="H66" s="28"/>
      <c r="I66" s="27" t="s">
        <v>8</v>
      </c>
      <c r="J66" s="27"/>
      <c r="K66" s="28"/>
      <c r="L66" s="29"/>
      <c r="S66">
        <v>78.78</v>
      </c>
      <c r="T66">
        <v>549.82000000000005</v>
      </c>
      <c r="U66">
        <v>59.08</v>
      </c>
      <c r="V66">
        <v>412.36</v>
      </c>
    </row>
    <row r="67" spans="1:26" ht="14" x14ac:dyDescent="0.45">
      <c r="A67" s="49"/>
      <c r="B67" s="50"/>
      <c r="C67" s="50" t="s">
        <v>225</v>
      </c>
      <c r="D67" s="25"/>
      <c r="E67" s="2"/>
      <c r="F67" s="26">
        <v>36.01</v>
      </c>
      <c r="G67" s="27" t="s">
        <v>7</v>
      </c>
      <c r="H67" s="28">
        <v>93.63</v>
      </c>
      <c r="I67" s="27"/>
      <c r="J67" s="27">
        <v>6.98</v>
      </c>
      <c r="K67" s="28">
        <v>653.51</v>
      </c>
      <c r="L67" s="29"/>
      <c r="R67">
        <v>93.63</v>
      </c>
    </row>
    <row r="68" spans="1:26" ht="14" x14ac:dyDescent="0.45">
      <c r="A68" s="49"/>
      <c r="B68" s="50"/>
      <c r="C68" s="50" t="s">
        <v>18</v>
      </c>
      <c r="D68" s="25"/>
      <c r="E68" s="2"/>
      <c r="F68" s="26">
        <v>10.51</v>
      </c>
      <c r="G68" s="27" t="s">
        <v>7</v>
      </c>
      <c r="H68" s="28">
        <v>27.33</v>
      </c>
      <c r="I68" s="27"/>
      <c r="J68" s="27">
        <v>6.98</v>
      </c>
      <c r="K68" s="28">
        <v>190.74</v>
      </c>
      <c r="L68" s="29"/>
    </row>
    <row r="69" spans="1:26" ht="14" x14ac:dyDescent="0.45">
      <c r="A69" s="49"/>
      <c r="B69" s="50"/>
      <c r="C69" s="50" t="s">
        <v>226</v>
      </c>
      <c r="D69" s="25"/>
      <c r="E69" s="2"/>
      <c r="F69" s="26">
        <v>1.86</v>
      </c>
      <c r="G69" s="27" t="s">
        <v>7</v>
      </c>
      <c r="H69" s="30">
        <v>4.84</v>
      </c>
      <c r="I69" s="27"/>
      <c r="J69" s="27">
        <v>6.98</v>
      </c>
      <c r="K69" s="30">
        <v>33.76</v>
      </c>
      <c r="L69" s="29"/>
      <c r="R69">
        <v>4.84</v>
      </c>
    </row>
    <row r="70" spans="1:26" ht="14" x14ac:dyDescent="0.45">
      <c r="A70" s="49"/>
      <c r="B70" s="50"/>
      <c r="C70" s="50" t="s">
        <v>227</v>
      </c>
      <c r="D70" s="25"/>
      <c r="E70" s="2"/>
      <c r="F70" s="26">
        <v>22.45</v>
      </c>
      <c r="G70" s="27" t="s">
        <v>1</v>
      </c>
      <c r="H70" s="28">
        <v>44.9</v>
      </c>
      <c r="I70" s="27"/>
      <c r="J70" s="27">
        <v>6.98</v>
      </c>
      <c r="K70" s="28">
        <v>313.39999999999998</v>
      </c>
      <c r="L70" s="29"/>
    </row>
    <row r="71" spans="1:26" ht="14" x14ac:dyDescent="0.45">
      <c r="A71" s="49"/>
      <c r="B71" s="50"/>
      <c r="C71" s="50" t="s">
        <v>228</v>
      </c>
      <c r="D71" s="25" t="s">
        <v>229</v>
      </c>
      <c r="E71" s="2">
        <v>80</v>
      </c>
      <c r="F71" s="55"/>
      <c r="G71" s="27"/>
      <c r="H71" s="28">
        <v>78.78</v>
      </c>
      <c r="I71" s="31"/>
      <c r="J71" s="24">
        <v>80</v>
      </c>
      <c r="K71" s="28">
        <v>549.82000000000005</v>
      </c>
      <c r="L71" s="29"/>
    </row>
    <row r="72" spans="1:26" ht="14" x14ac:dyDescent="0.45">
      <c r="A72" s="49"/>
      <c r="B72" s="50"/>
      <c r="C72" s="50" t="s">
        <v>230</v>
      </c>
      <c r="D72" s="25" t="s">
        <v>229</v>
      </c>
      <c r="E72" s="2">
        <v>60</v>
      </c>
      <c r="F72" s="55"/>
      <c r="G72" s="27"/>
      <c r="H72" s="28">
        <v>59.08</v>
      </c>
      <c r="I72" s="31"/>
      <c r="J72" s="24">
        <v>60</v>
      </c>
      <c r="K72" s="28">
        <v>412.36</v>
      </c>
      <c r="L72" s="29"/>
    </row>
    <row r="73" spans="1:26" ht="14" x14ac:dyDescent="0.45">
      <c r="A73" s="51"/>
      <c r="B73" s="52"/>
      <c r="C73" s="52" t="s">
        <v>231</v>
      </c>
      <c r="D73" s="32" t="s">
        <v>232</v>
      </c>
      <c r="E73" s="33">
        <v>4.12</v>
      </c>
      <c r="F73" s="34"/>
      <c r="G73" s="35" t="s">
        <v>7</v>
      </c>
      <c r="H73" s="36"/>
      <c r="I73" s="35"/>
      <c r="J73" s="35"/>
      <c r="K73" s="36"/>
      <c r="L73" s="37">
        <v>10.712000000000002</v>
      </c>
    </row>
    <row r="74" spans="1:26" ht="13.7" x14ac:dyDescent="0.4">
      <c r="G74" s="75">
        <v>303.71999999999997</v>
      </c>
      <c r="H74" s="75"/>
      <c r="J74" s="75">
        <v>2119.8300000000004</v>
      </c>
      <c r="K74" s="75"/>
      <c r="L74" s="38">
        <v>10.712000000000002</v>
      </c>
      <c r="O74" s="17">
        <v>303.71999999999997</v>
      </c>
      <c r="P74" s="17">
        <v>2119.8300000000004</v>
      </c>
      <c r="Q74" s="17">
        <v>10.712000000000002</v>
      </c>
      <c r="W74">
        <v>0</v>
      </c>
      <c r="X74">
        <v>303.71999999999997</v>
      </c>
      <c r="Y74">
        <v>0</v>
      </c>
      <c r="Z74">
        <v>0</v>
      </c>
    </row>
    <row r="75" spans="1:26" ht="78" x14ac:dyDescent="0.45">
      <c r="A75" s="49" t="s">
        <v>14</v>
      </c>
      <c r="B75" s="50" t="s">
        <v>236</v>
      </c>
      <c r="C75" s="50" t="s">
        <v>15</v>
      </c>
      <c r="D75" s="25" t="s">
        <v>6</v>
      </c>
      <c r="E75" s="2">
        <v>1</v>
      </c>
      <c r="F75" s="26">
        <v>11.530000000000001</v>
      </c>
      <c r="G75" s="27"/>
      <c r="H75" s="28"/>
      <c r="I75" s="27" t="s">
        <v>8</v>
      </c>
      <c r="J75" s="27"/>
      <c r="K75" s="28"/>
      <c r="L75" s="29"/>
      <c r="S75">
        <v>10.63</v>
      </c>
      <c r="T75">
        <v>74.19</v>
      </c>
      <c r="U75">
        <v>7.97</v>
      </c>
      <c r="V75">
        <v>55.64</v>
      </c>
    </row>
    <row r="76" spans="1:26" ht="14" x14ac:dyDescent="0.45">
      <c r="A76" s="49"/>
      <c r="B76" s="50"/>
      <c r="C76" s="50" t="s">
        <v>225</v>
      </c>
      <c r="D76" s="25"/>
      <c r="E76" s="2"/>
      <c r="F76" s="26">
        <v>10.220000000000001</v>
      </c>
      <c r="G76" s="27" t="s">
        <v>7</v>
      </c>
      <c r="H76" s="28">
        <v>13.29</v>
      </c>
      <c r="I76" s="27"/>
      <c r="J76" s="27">
        <v>6.98</v>
      </c>
      <c r="K76" s="28">
        <v>92.74</v>
      </c>
      <c r="L76" s="29"/>
      <c r="R76">
        <v>13.29</v>
      </c>
    </row>
    <row r="77" spans="1:26" ht="14" x14ac:dyDescent="0.45">
      <c r="A77" s="49"/>
      <c r="B77" s="50"/>
      <c r="C77" s="50" t="s">
        <v>18</v>
      </c>
      <c r="D77" s="25"/>
      <c r="E77" s="2"/>
      <c r="F77" s="26">
        <v>0</v>
      </c>
      <c r="G77" s="27" t="s">
        <v>7</v>
      </c>
      <c r="H77" s="28">
        <v>0</v>
      </c>
      <c r="I77" s="27"/>
      <c r="J77" s="27">
        <v>6.98</v>
      </c>
      <c r="K77" s="28">
        <v>0</v>
      </c>
      <c r="L77" s="29"/>
    </row>
    <row r="78" spans="1:26" ht="14" x14ac:dyDescent="0.45">
      <c r="A78" s="49"/>
      <c r="B78" s="50"/>
      <c r="C78" s="50" t="s">
        <v>226</v>
      </c>
      <c r="D78" s="25"/>
      <c r="E78" s="2"/>
      <c r="F78" s="26">
        <v>0</v>
      </c>
      <c r="G78" s="27" t="s">
        <v>7</v>
      </c>
      <c r="H78" s="30">
        <v>0</v>
      </c>
      <c r="I78" s="27"/>
      <c r="J78" s="27">
        <v>6.98</v>
      </c>
      <c r="K78" s="30">
        <v>0</v>
      </c>
      <c r="L78" s="29"/>
      <c r="R78">
        <v>0</v>
      </c>
    </row>
    <row r="79" spans="1:26" ht="14" x14ac:dyDescent="0.45">
      <c r="A79" s="49"/>
      <c r="B79" s="50"/>
      <c r="C79" s="50" t="s">
        <v>227</v>
      </c>
      <c r="D79" s="25"/>
      <c r="E79" s="2"/>
      <c r="F79" s="26">
        <v>1.31</v>
      </c>
      <c r="G79" s="27" t="s">
        <v>1</v>
      </c>
      <c r="H79" s="28">
        <v>1.31</v>
      </c>
      <c r="I79" s="27"/>
      <c r="J79" s="27">
        <v>6.98</v>
      </c>
      <c r="K79" s="28">
        <v>9.14</v>
      </c>
      <c r="L79" s="29"/>
    </row>
    <row r="80" spans="1:26" ht="14" x14ac:dyDescent="0.45">
      <c r="A80" s="49"/>
      <c r="B80" s="50"/>
      <c r="C80" s="50" t="s">
        <v>228</v>
      </c>
      <c r="D80" s="25" t="s">
        <v>229</v>
      </c>
      <c r="E80" s="2">
        <v>80</v>
      </c>
      <c r="F80" s="55"/>
      <c r="G80" s="27"/>
      <c r="H80" s="28">
        <v>10.63</v>
      </c>
      <c r="I80" s="31"/>
      <c r="J80" s="24">
        <v>80</v>
      </c>
      <c r="K80" s="28">
        <v>74.19</v>
      </c>
      <c r="L80" s="29"/>
    </row>
    <row r="81" spans="1:26" ht="14" x14ac:dyDescent="0.45">
      <c r="A81" s="49"/>
      <c r="B81" s="50"/>
      <c r="C81" s="50" t="s">
        <v>230</v>
      </c>
      <c r="D81" s="25" t="s">
        <v>229</v>
      </c>
      <c r="E81" s="2">
        <v>60</v>
      </c>
      <c r="F81" s="55"/>
      <c r="G81" s="27"/>
      <c r="H81" s="28">
        <v>7.97</v>
      </c>
      <c r="I81" s="31"/>
      <c r="J81" s="24">
        <v>60</v>
      </c>
      <c r="K81" s="28">
        <v>55.64</v>
      </c>
      <c r="L81" s="29"/>
    </row>
    <row r="82" spans="1:26" ht="14" x14ac:dyDescent="0.45">
      <c r="A82" s="51"/>
      <c r="B82" s="52"/>
      <c r="C82" s="52" t="s">
        <v>231</v>
      </c>
      <c r="D82" s="32" t="s">
        <v>232</v>
      </c>
      <c r="E82" s="33">
        <v>1.03</v>
      </c>
      <c r="F82" s="34"/>
      <c r="G82" s="35" t="s">
        <v>7</v>
      </c>
      <c r="H82" s="36"/>
      <c r="I82" s="35"/>
      <c r="J82" s="35"/>
      <c r="K82" s="36"/>
      <c r="L82" s="37">
        <v>1.3390000000000002</v>
      </c>
    </row>
    <row r="83" spans="1:26" ht="13.7" x14ac:dyDescent="0.4">
      <c r="G83" s="75">
        <v>33.200000000000003</v>
      </c>
      <c r="H83" s="75"/>
      <c r="J83" s="75">
        <v>231.70999999999998</v>
      </c>
      <c r="K83" s="75"/>
      <c r="L83" s="38">
        <v>1.3390000000000002</v>
      </c>
      <c r="O83" s="17">
        <v>33.200000000000003</v>
      </c>
      <c r="P83" s="17">
        <v>231.70999999999998</v>
      </c>
      <c r="Q83" s="17">
        <v>1.3390000000000002</v>
      </c>
      <c r="W83">
        <v>0</v>
      </c>
      <c r="X83">
        <v>33.200000000000003</v>
      </c>
      <c r="Y83">
        <v>0</v>
      </c>
      <c r="Z83">
        <v>0</v>
      </c>
    </row>
    <row r="84" spans="1:26" ht="78" x14ac:dyDescent="0.45">
      <c r="A84" s="49" t="s">
        <v>16</v>
      </c>
      <c r="B84" s="50" t="s">
        <v>236</v>
      </c>
      <c r="C84" s="50" t="s">
        <v>17</v>
      </c>
      <c r="D84" s="25" t="s">
        <v>6</v>
      </c>
      <c r="E84" s="2">
        <v>1</v>
      </c>
      <c r="F84" s="26">
        <v>11.530000000000001</v>
      </c>
      <c r="G84" s="27"/>
      <c r="H84" s="28"/>
      <c r="I84" s="27" t="s">
        <v>8</v>
      </c>
      <c r="J84" s="27"/>
      <c r="K84" s="28"/>
      <c r="L84" s="29"/>
      <c r="S84">
        <v>10.63</v>
      </c>
      <c r="T84">
        <v>74.19</v>
      </c>
      <c r="U84">
        <v>7.97</v>
      </c>
      <c r="V84">
        <v>55.64</v>
      </c>
    </row>
    <row r="85" spans="1:26" ht="14" x14ac:dyDescent="0.45">
      <c r="A85" s="49"/>
      <c r="B85" s="50"/>
      <c r="C85" s="50" t="s">
        <v>225</v>
      </c>
      <c r="D85" s="25"/>
      <c r="E85" s="2"/>
      <c r="F85" s="26">
        <v>10.220000000000001</v>
      </c>
      <c r="G85" s="27" t="s">
        <v>7</v>
      </c>
      <c r="H85" s="28">
        <v>13.29</v>
      </c>
      <c r="I85" s="27"/>
      <c r="J85" s="27">
        <v>6.98</v>
      </c>
      <c r="K85" s="28">
        <v>92.74</v>
      </c>
      <c r="L85" s="29"/>
      <c r="R85">
        <v>13.29</v>
      </c>
    </row>
    <row r="86" spans="1:26" ht="14" x14ac:dyDescent="0.45">
      <c r="A86" s="49"/>
      <c r="B86" s="50"/>
      <c r="C86" s="50" t="s">
        <v>18</v>
      </c>
      <c r="D86" s="25"/>
      <c r="E86" s="2"/>
      <c r="F86" s="26">
        <v>0</v>
      </c>
      <c r="G86" s="27" t="s">
        <v>7</v>
      </c>
      <c r="H86" s="28">
        <v>0</v>
      </c>
      <c r="I86" s="27"/>
      <c r="J86" s="27">
        <v>6.98</v>
      </c>
      <c r="K86" s="28">
        <v>0</v>
      </c>
      <c r="L86" s="29"/>
    </row>
    <row r="87" spans="1:26" ht="14" x14ac:dyDescent="0.45">
      <c r="A87" s="49"/>
      <c r="B87" s="50"/>
      <c r="C87" s="50" t="s">
        <v>226</v>
      </c>
      <c r="D87" s="25"/>
      <c r="E87" s="2"/>
      <c r="F87" s="26">
        <v>0</v>
      </c>
      <c r="G87" s="27" t="s">
        <v>7</v>
      </c>
      <c r="H87" s="30">
        <v>0</v>
      </c>
      <c r="I87" s="27"/>
      <c r="J87" s="27">
        <v>6.98</v>
      </c>
      <c r="K87" s="30">
        <v>0</v>
      </c>
      <c r="L87" s="29"/>
      <c r="R87">
        <v>0</v>
      </c>
    </row>
    <row r="88" spans="1:26" ht="14" x14ac:dyDescent="0.45">
      <c r="A88" s="49"/>
      <c r="B88" s="50"/>
      <c r="C88" s="50" t="s">
        <v>227</v>
      </c>
      <c r="D88" s="25"/>
      <c r="E88" s="2"/>
      <c r="F88" s="26">
        <v>1.31</v>
      </c>
      <c r="G88" s="27" t="s">
        <v>1</v>
      </c>
      <c r="H88" s="28">
        <v>1.31</v>
      </c>
      <c r="I88" s="27"/>
      <c r="J88" s="27">
        <v>6.98</v>
      </c>
      <c r="K88" s="28">
        <v>9.14</v>
      </c>
      <c r="L88" s="29"/>
    </row>
    <row r="89" spans="1:26" ht="14" x14ac:dyDescent="0.45">
      <c r="A89" s="49"/>
      <c r="B89" s="50"/>
      <c r="C89" s="50" t="s">
        <v>228</v>
      </c>
      <c r="D89" s="25" t="s">
        <v>229</v>
      </c>
      <c r="E89" s="2">
        <v>80</v>
      </c>
      <c r="F89" s="55"/>
      <c r="G89" s="27"/>
      <c r="H89" s="28">
        <v>10.63</v>
      </c>
      <c r="I89" s="31"/>
      <c r="J89" s="24">
        <v>80</v>
      </c>
      <c r="K89" s="28">
        <v>74.19</v>
      </c>
      <c r="L89" s="29"/>
    </row>
    <row r="90" spans="1:26" ht="14" x14ac:dyDescent="0.45">
      <c r="A90" s="49"/>
      <c r="B90" s="50"/>
      <c r="C90" s="50" t="s">
        <v>230</v>
      </c>
      <c r="D90" s="25" t="s">
        <v>229</v>
      </c>
      <c r="E90" s="2">
        <v>60</v>
      </c>
      <c r="F90" s="55"/>
      <c r="G90" s="27"/>
      <c r="H90" s="28">
        <v>7.97</v>
      </c>
      <c r="I90" s="31"/>
      <c r="J90" s="24">
        <v>60</v>
      </c>
      <c r="K90" s="28">
        <v>55.64</v>
      </c>
      <c r="L90" s="29"/>
    </row>
    <row r="91" spans="1:26" ht="14" x14ac:dyDescent="0.45">
      <c r="A91" s="51"/>
      <c r="B91" s="52"/>
      <c r="C91" s="52" t="s">
        <v>231</v>
      </c>
      <c r="D91" s="32" t="s">
        <v>232</v>
      </c>
      <c r="E91" s="33">
        <v>1.03</v>
      </c>
      <c r="F91" s="34"/>
      <c r="G91" s="35" t="s">
        <v>7</v>
      </c>
      <c r="H91" s="36"/>
      <c r="I91" s="35"/>
      <c r="J91" s="35"/>
      <c r="K91" s="36"/>
      <c r="L91" s="37">
        <v>1.3390000000000002</v>
      </c>
    </row>
    <row r="92" spans="1:26" ht="13.7" x14ac:dyDescent="0.4">
      <c r="G92" s="75">
        <v>33.200000000000003</v>
      </c>
      <c r="H92" s="75"/>
      <c r="J92" s="75">
        <v>231.70999999999998</v>
      </c>
      <c r="K92" s="75"/>
      <c r="L92" s="38">
        <v>1.3390000000000002</v>
      </c>
      <c r="O92" s="17">
        <v>33.200000000000003</v>
      </c>
      <c r="P92" s="17">
        <v>231.70999999999998</v>
      </c>
      <c r="Q92" s="17">
        <v>1.3390000000000002</v>
      </c>
      <c r="W92">
        <v>0</v>
      </c>
      <c r="X92">
        <v>33.200000000000003</v>
      </c>
      <c r="Y92">
        <v>0</v>
      </c>
      <c r="Z92">
        <v>0</v>
      </c>
    </row>
    <row r="94" spans="1:26" ht="13.7" x14ac:dyDescent="0.4">
      <c r="A94" s="78" t="s">
        <v>364</v>
      </c>
      <c r="B94" s="78"/>
      <c r="C94" s="78"/>
      <c r="D94" s="78"/>
      <c r="E94" s="78"/>
      <c r="F94" s="78"/>
      <c r="G94" s="77">
        <v>17384.520000000004</v>
      </c>
      <c r="H94" s="77"/>
      <c r="I94" s="22"/>
      <c r="J94" s="77">
        <v>121343.77</v>
      </c>
      <c r="K94" s="77"/>
      <c r="L94" s="38">
        <v>387.80299999999994</v>
      </c>
    </row>
    <row r="98" spans="1:26" ht="16.350000000000001" x14ac:dyDescent="0.5">
      <c r="A98" s="76" t="s">
        <v>365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26" ht="78" x14ac:dyDescent="0.45">
      <c r="A99" s="49" t="s">
        <v>20</v>
      </c>
      <c r="B99" s="50" t="s">
        <v>237</v>
      </c>
      <c r="C99" s="50" t="s">
        <v>21</v>
      </c>
      <c r="D99" s="25" t="s">
        <v>6</v>
      </c>
      <c r="E99" s="2">
        <v>2</v>
      </c>
      <c r="F99" s="26">
        <v>197.56</v>
      </c>
      <c r="G99" s="27"/>
      <c r="H99" s="28"/>
      <c r="I99" s="27" t="s">
        <v>8</v>
      </c>
      <c r="J99" s="27"/>
      <c r="K99" s="28"/>
      <c r="L99" s="29"/>
      <c r="S99">
        <v>441.52</v>
      </c>
      <c r="T99">
        <v>3081.84</v>
      </c>
      <c r="U99">
        <v>286.3</v>
      </c>
      <c r="V99">
        <v>1998.38</v>
      </c>
    </row>
    <row r="100" spans="1:26" ht="14" x14ac:dyDescent="0.45">
      <c r="A100" s="49"/>
      <c r="B100" s="50"/>
      <c r="C100" s="50" t="s">
        <v>225</v>
      </c>
      <c r="D100" s="25"/>
      <c r="E100" s="2"/>
      <c r="F100" s="26">
        <v>131.63999999999999</v>
      </c>
      <c r="G100" s="27" t="s">
        <v>7</v>
      </c>
      <c r="H100" s="28">
        <v>342.26</v>
      </c>
      <c r="I100" s="27"/>
      <c r="J100" s="27">
        <v>6.98</v>
      </c>
      <c r="K100" s="28">
        <v>2389</v>
      </c>
      <c r="L100" s="29"/>
      <c r="R100">
        <v>342.26</v>
      </c>
    </row>
    <row r="101" spans="1:26" ht="14" x14ac:dyDescent="0.45">
      <c r="A101" s="49"/>
      <c r="B101" s="50"/>
      <c r="C101" s="50" t="s">
        <v>18</v>
      </c>
      <c r="D101" s="25"/>
      <c r="E101" s="2"/>
      <c r="F101" s="26">
        <v>11.78</v>
      </c>
      <c r="G101" s="27" t="s">
        <v>7</v>
      </c>
      <c r="H101" s="28">
        <v>30.63</v>
      </c>
      <c r="I101" s="27"/>
      <c r="J101" s="27">
        <v>6.98</v>
      </c>
      <c r="K101" s="28">
        <v>213.78</v>
      </c>
      <c r="L101" s="29"/>
    </row>
    <row r="102" spans="1:26" ht="14" x14ac:dyDescent="0.45">
      <c r="A102" s="49"/>
      <c r="B102" s="50"/>
      <c r="C102" s="50" t="s">
        <v>226</v>
      </c>
      <c r="D102" s="25"/>
      <c r="E102" s="2"/>
      <c r="F102" s="26">
        <v>1.03</v>
      </c>
      <c r="G102" s="27" t="s">
        <v>7</v>
      </c>
      <c r="H102" s="30">
        <v>2.68</v>
      </c>
      <c r="I102" s="27"/>
      <c r="J102" s="27">
        <v>6.98</v>
      </c>
      <c r="K102" s="30">
        <v>18.690000000000001</v>
      </c>
      <c r="L102" s="29"/>
      <c r="R102">
        <v>2.68</v>
      </c>
    </row>
    <row r="103" spans="1:26" ht="14" x14ac:dyDescent="0.45">
      <c r="A103" s="49"/>
      <c r="B103" s="50"/>
      <c r="C103" s="50" t="s">
        <v>227</v>
      </c>
      <c r="D103" s="25"/>
      <c r="E103" s="2"/>
      <c r="F103" s="26">
        <v>54.14</v>
      </c>
      <c r="G103" s="27" t="s">
        <v>1</v>
      </c>
      <c r="H103" s="28">
        <v>108.28</v>
      </c>
      <c r="I103" s="27"/>
      <c r="J103" s="27">
        <v>6.98</v>
      </c>
      <c r="K103" s="28">
        <v>755.79</v>
      </c>
      <c r="L103" s="29"/>
    </row>
    <row r="104" spans="1:26" ht="14" x14ac:dyDescent="0.45">
      <c r="A104" s="49"/>
      <c r="B104" s="50"/>
      <c r="C104" s="50" t="s">
        <v>228</v>
      </c>
      <c r="D104" s="25" t="s">
        <v>229</v>
      </c>
      <c r="E104" s="2">
        <v>128</v>
      </c>
      <c r="F104" s="55"/>
      <c r="G104" s="27"/>
      <c r="H104" s="28">
        <v>441.52</v>
      </c>
      <c r="I104" s="31"/>
      <c r="J104" s="24">
        <v>128</v>
      </c>
      <c r="K104" s="28">
        <v>3081.84</v>
      </c>
      <c r="L104" s="29"/>
    </row>
    <row r="105" spans="1:26" ht="14" x14ac:dyDescent="0.45">
      <c r="A105" s="49"/>
      <c r="B105" s="50"/>
      <c r="C105" s="50" t="s">
        <v>230</v>
      </c>
      <c r="D105" s="25" t="s">
        <v>229</v>
      </c>
      <c r="E105" s="2">
        <v>83</v>
      </c>
      <c r="F105" s="55"/>
      <c r="G105" s="27"/>
      <c r="H105" s="28">
        <v>286.3</v>
      </c>
      <c r="I105" s="31"/>
      <c r="J105" s="24">
        <v>83</v>
      </c>
      <c r="K105" s="28">
        <v>1998.38</v>
      </c>
      <c r="L105" s="29"/>
    </row>
    <row r="106" spans="1:26" ht="14" x14ac:dyDescent="0.45">
      <c r="A106" s="51"/>
      <c r="B106" s="52"/>
      <c r="C106" s="52" t="s">
        <v>231</v>
      </c>
      <c r="D106" s="32" t="s">
        <v>232</v>
      </c>
      <c r="E106" s="33">
        <v>14.17</v>
      </c>
      <c r="F106" s="34"/>
      <c r="G106" s="35" t="s">
        <v>7</v>
      </c>
      <c r="H106" s="36"/>
      <c r="I106" s="35"/>
      <c r="J106" s="35"/>
      <c r="K106" s="36"/>
      <c r="L106" s="37">
        <v>36.841999999999999</v>
      </c>
    </row>
    <row r="107" spans="1:26" ht="13.7" x14ac:dyDescent="0.4">
      <c r="G107" s="75">
        <v>1208.99</v>
      </c>
      <c r="H107" s="75"/>
      <c r="J107" s="75">
        <v>8438.7900000000009</v>
      </c>
      <c r="K107" s="75"/>
      <c r="L107" s="38">
        <v>36.841999999999999</v>
      </c>
      <c r="O107" s="17">
        <v>1208.99</v>
      </c>
      <c r="P107" s="17">
        <v>8438.7900000000009</v>
      </c>
      <c r="Q107" s="17">
        <v>36.841999999999999</v>
      </c>
      <c r="W107">
        <v>1208.99</v>
      </c>
      <c r="X107">
        <v>0</v>
      </c>
      <c r="Y107">
        <v>0</v>
      </c>
      <c r="Z107">
        <v>0</v>
      </c>
    </row>
    <row r="108" spans="1:26" ht="78" x14ac:dyDescent="0.45">
      <c r="A108" s="49" t="s">
        <v>22</v>
      </c>
      <c r="B108" s="50" t="s">
        <v>238</v>
      </c>
      <c r="C108" s="50" t="s">
        <v>23</v>
      </c>
      <c r="D108" s="25" t="s">
        <v>6</v>
      </c>
      <c r="E108" s="2">
        <v>1</v>
      </c>
      <c r="F108" s="26">
        <v>1529.73</v>
      </c>
      <c r="G108" s="27"/>
      <c r="H108" s="28"/>
      <c r="I108" s="27" t="s">
        <v>8</v>
      </c>
      <c r="J108" s="27"/>
      <c r="K108" s="28"/>
      <c r="L108" s="29"/>
      <c r="S108">
        <v>185.4</v>
      </c>
      <c r="T108">
        <v>1294</v>
      </c>
      <c r="U108">
        <v>120.22</v>
      </c>
      <c r="V108">
        <v>839.08</v>
      </c>
    </row>
    <row r="109" spans="1:26" ht="14" x14ac:dyDescent="0.45">
      <c r="A109" s="49"/>
      <c r="B109" s="50"/>
      <c r="C109" s="50" t="s">
        <v>225</v>
      </c>
      <c r="D109" s="25"/>
      <c r="E109" s="2"/>
      <c r="F109" s="26">
        <v>109.16</v>
      </c>
      <c r="G109" s="27" t="s">
        <v>7</v>
      </c>
      <c r="H109" s="28">
        <v>141.91</v>
      </c>
      <c r="I109" s="27"/>
      <c r="J109" s="27">
        <v>6.98</v>
      </c>
      <c r="K109" s="28">
        <v>990.52</v>
      </c>
      <c r="L109" s="29"/>
      <c r="R109">
        <v>141.91</v>
      </c>
    </row>
    <row r="110" spans="1:26" ht="14" x14ac:dyDescent="0.45">
      <c r="A110" s="49"/>
      <c r="B110" s="50"/>
      <c r="C110" s="50" t="s">
        <v>18</v>
      </c>
      <c r="D110" s="25"/>
      <c r="E110" s="2"/>
      <c r="F110" s="26">
        <v>26.12</v>
      </c>
      <c r="G110" s="27" t="s">
        <v>7</v>
      </c>
      <c r="H110" s="28">
        <v>33.96</v>
      </c>
      <c r="I110" s="27"/>
      <c r="J110" s="27">
        <v>6.98</v>
      </c>
      <c r="K110" s="28">
        <v>237.01</v>
      </c>
      <c r="L110" s="29"/>
    </row>
    <row r="111" spans="1:26" ht="14" x14ac:dyDescent="0.45">
      <c r="A111" s="49"/>
      <c r="B111" s="50"/>
      <c r="C111" s="50" t="s">
        <v>226</v>
      </c>
      <c r="D111" s="25"/>
      <c r="E111" s="2"/>
      <c r="F111" s="26">
        <v>2.25</v>
      </c>
      <c r="G111" s="27" t="s">
        <v>7</v>
      </c>
      <c r="H111" s="30">
        <v>2.93</v>
      </c>
      <c r="I111" s="27"/>
      <c r="J111" s="27">
        <v>6.98</v>
      </c>
      <c r="K111" s="30">
        <v>20.420000000000002</v>
      </c>
      <c r="L111" s="29"/>
      <c r="R111">
        <v>2.93</v>
      </c>
    </row>
    <row r="112" spans="1:26" ht="14" x14ac:dyDescent="0.45">
      <c r="A112" s="49"/>
      <c r="B112" s="50"/>
      <c r="C112" s="50" t="s">
        <v>227</v>
      </c>
      <c r="D112" s="25"/>
      <c r="E112" s="2"/>
      <c r="F112" s="26">
        <v>1394.45</v>
      </c>
      <c r="G112" s="27" t="s">
        <v>1</v>
      </c>
      <c r="H112" s="28">
        <v>1394.45</v>
      </c>
      <c r="I112" s="27"/>
      <c r="J112" s="27">
        <v>6.98</v>
      </c>
      <c r="K112" s="28">
        <v>9733.26</v>
      </c>
      <c r="L112" s="29"/>
    </row>
    <row r="113" spans="1:26" ht="14" x14ac:dyDescent="0.45">
      <c r="A113" s="49"/>
      <c r="B113" s="50"/>
      <c r="C113" s="50" t="s">
        <v>228</v>
      </c>
      <c r="D113" s="25" t="s">
        <v>229</v>
      </c>
      <c r="E113" s="2">
        <v>128</v>
      </c>
      <c r="F113" s="55"/>
      <c r="G113" s="27"/>
      <c r="H113" s="28">
        <v>185.4</v>
      </c>
      <c r="I113" s="31"/>
      <c r="J113" s="24">
        <v>128</v>
      </c>
      <c r="K113" s="28">
        <v>1294</v>
      </c>
      <c r="L113" s="29"/>
    </row>
    <row r="114" spans="1:26" ht="14" x14ac:dyDescent="0.45">
      <c r="A114" s="49"/>
      <c r="B114" s="50"/>
      <c r="C114" s="50" t="s">
        <v>230</v>
      </c>
      <c r="D114" s="25" t="s">
        <v>229</v>
      </c>
      <c r="E114" s="2">
        <v>83</v>
      </c>
      <c r="F114" s="55"/>
      <c r="G114" s="27"/>
      <c r="H114" s="28">
        <v>120.22</v>
      </c>
      <c r="I114" s="31"/>
      <c r="J114" s="24">
        <v>83</v>
      </c>
      <c r="K114" s="28">
        <v>839.08</v>
      </c>
      <c r="L114" s="29"/>
    </row>
    <row r="115" spans="1:26" ht="14" x14ac:dyDescent="0.45">
      <c r="A115" s="49"/>
      <c r="B115" s="50"/>
      <c r="C115" s="50" t="s">
        <v>231</v>
      </c>
      <c r="D115" s="25" t="s">
        <v>232</v>
      </c>
      <c r="E115" s="2">
        <v>12.32</v>
      </c>
      <c r="F115" s="26"/>
      <c r="G115" s="27" t="s">
        <v>7</v>
      </c>
      <c r="H115" s="28"/>
      <c r="I115" s="27"/>
      <c r="J115" s="27"/>
      <c r="K115" s="28"/>
      <c r="L115" s="39">
        <v>16.016000000000002</v>
      </c>
    </row>
    <row r="116" spans="1:26" ht="27.35" x14ac:dyDescent="0.45">
      <c r="A116" s="51" t="s">
        <v>24</v>
      </c>
      <c r="B116" s="52" t="s">
        <v>25</v>
      </c>
      <c r="C116" s="52" t="s">
        <v>26</v>
      </c>
      <c r="D116" s="32" t="s">
        <v>27</v>
      </c>
      <c r="E116" s="33">
        <v>-1</v>
      </c>
      <c r="F116" s="34">
        <v>1388</v>
      </c>
      <c r="G116" s="40" t="s">
        <v>1</v>
      </c>
      <c r="H116" s="36">
        <v>-1388</v>
      </c>
      <c r="I116" s="35"/>
      <c r="J116" s="35">
        <v>6.98</v>
      </c>
      <c r="K116" s="36">
        <v>-9688.24</v>
      </c>
      <c r="L116" s="41"/>
      <c r="S116">
        <v>0</v>
      </c>
      <c r="T116">
        <v>0</v>
      </c>
      <c r="U116">
        <v>0</v>
      </c>
      <c r="V116">
        <v>0</v>
      </c>
      <c r="W116">
        <v>-1388</v>
      </c>
      <c r="X116">
        <v>0</v>
      </c>
      <c r="Y116">
        <v>0</v>
      </c>
      <c r="Z116">
        <v>0</v>
      </c>
    </row>
    <row r="117" spans="1:26" ht="13.7" x14ac:dyDescent="0.4">
      <c r="G117" s="75">
        <v>487.94000000000028</v>
      </c>
      <c r="H117" s="75"/>
      <c r="J117" s="75">
        <v>3405.630000000001</v>
      </c>
      <c r="K117" s="75"/>
      <c r="L117" s="38">
        <v>16.016000000000002</v>
      </c>
      <c r="O117" s="17">
        <v>487.94000000000028</v>
      </c>
      <c r="P117" s="17">
        <v>3405.630000000001</v>
      </c>
      <c r="Q117" s="17">
        <v>16.016000000000002</v>
      </c>
      <c r="W117">
        <v>1875.9400000000003</v>
      </c>
      <c r="X117">
        <v>0</v>
      </c>
      <c r="Y117">
        <v>0</v>
      </c>
      <c r="Z117">
        <v>0</v>
      </c>
    </row>
    <row r="118" spans="1:26" ht="78" x14ac:dyDescent="0.45">
      <c r="A118" s="49" t="s">
        <v>28</v>
      </c>
      <c r="B118" s="50" t="s">
        <v>239</v>
      </c>
      <c r="C118" s="50" t="s">
        <v>29</v>
      </c>
      <c r="D118" s="25" t="s">
        <v>6</v>
      </c>
      <c r="E118" s="2">
        <v>1</v>
      </c>
      <c r="F118" s="26">
        <v>5.35</v>
      </c>
      <c r="G118" s="27"/>
      <c r="H118" s="28"/>
      <c r="I118" s="27" t="s">
        <v>8</v>
      </c>
      <c r="J118" s="27"/>
      <c r="K118" s="28"/>
      <c r="L118" s="29"/>
      <c r="S118">
        <v>6.62</v>
      </c>
      <c r="T118">
        <v>46.11</v>
      </c>
      <c r="U118">
        <v>4.29</v>
      </c>
      <c r="V118">
        <v>29.9</v>
      </c>
    </row>
    <row r="119" spans="1:26" ht="14" x14ac:dyDescent="0.45">
      <c r="A119" s="49"/>
      <c r="B119" s="50"/>
      <c r="C119" s="50" t="s">
        <v>225</v>
      </c>
      <c r="D119" s="25"/>
      <c r="E119" s="2"/>
      <c r="F119" s="26">
        <v>3.85</v>
      </c>
      <c r="G119" s="27" t="s">
        <v>7</v>
      </c>
      <c r="H119" s="28">
        <v>5.01</v>
      </c>
      <c r="I119" s="27"/>
      <c r="J119" s="27">
        <v>6.98</v>
      </c>
      <c r="K119" s="28">
        <v>34.93</v>
      </c>
      <c r="L119" s="29"/>
      <c r="R119">
        <v>5.01</v>
      </c>
    </row>
    <row r="120" spans="1:26" ht="14" x14ac:dyDescent="0.45">
      <c r="A120" s="49"/>
      <c r="B120" s="50"/>
      <c r="C120" s="50" t="s">
        <v>18</v>
      </c>
      <c r="D120" s="25"/>
      <c r="E120" s="2"/>
      <c r="F120" s="26">
        <v>0.66</v>
      </c>
      <c r="G120" s="27" t="s">
        <v>7</v>
      </c>
      <c r="H120" s="28">
        <v>0.86</v>
      </c>
      <c r="I120" s="27"/>
      <c r="J120" s="27">
        <v>6.98</v>
      </c>
      <c r="K120" s="28">
        <v>5.99</v>
      </c>
      <c r="L120" s="29"/>
    </row>
    <row r="121" spans="1:26" ht="14" x14ac:dyDescent="0.45">
      <c r="A121" s="49"/>
      <c r="B121" s="50"/>
      <c r="C121" s="50" t="s">
        <v>226</v>
      </c>
      <c r="D121" s="25"/>
      <c r="E121" s="2"/>
      <c r="F121" s="26">
        <v>0.12</v>
      </c>
      <c r="G121" s="27" t="s">
        <v>7</v>
      </c>
      <c r="H121" s="30">
        <v>0.16</v>
      </c>
      <c r="I121" s="27"/>
      <c r="J121" s="27">
        <v>6.98</v>
      </c>
      <c r="K121" s="30">
        <v>1.0900000000000001</v>
      </c>
      <c r="L121" s="29"/>
      <c r="R121">
        <v>0.16</v>
      </c>
    </row>
    <row r="122" spans="1:26" ht="14" x14ac:dyDescent="0.45">
      <c r="A122" s="49"/>
      <c r="B122" s="50"/>
      <c r="C122" s="50" t="s">
        <v>227</v>
      </c>
      <c r="D122" s="25"/>
      <c r="E122" s="2"/>
      <c r="F122" s="26">
        <v>0.84</v>
      </c>
      <c r="G122" s="27" t="s">
        <v>1</v>
      </c>
      <c r="H122" s="28">
        <v>0.84</v>
      </c>
      <c r="I122" s="27"/>
      <c r="J122" s="27">
        <v>6.98</v>
      </c>
      <c r="K122" s="28">
        <v>5.86</v>
      </c>
      <c r="L122" s="29"/>
    </row>
    <row r="123" spans="1:26" ht="14" x14ac:dyDescent="0.45">
      <c r="A123" s="49"/>
      <c r="B123" s="50"/>
      <c r="C123" s="50" t="s">
        <v>228</v>
      </c>
      <c r="D123" s="25" t="s">
        <v>229</v>
      </c>
      <c r="E123" s="2">
        <v>128</v>
      </c>
      <c r="F123" s="55"/>
      <c r="G123" s="27"/>
      <c r="H123" s="28">
        <v>6.62</v>
      </c>
      <c r="I123" s="31"/>
      <c r="J123" s="24">
        <v>128</v>
      </c>
      <c r="K123" s="28">
        <v>46.11</v>
      </c>
      <c r="L123" s="29"/>
    </row>
    <row r="124" spans="1:26" ht="14" x14ac:dyDescent="0.45">
      <c r="A124" s="49"/>
      <c r="B124" s="50"/>
      <c r="C124" s="50" t="s">
        <v>230</v>
      </c>
      <c r="D124" s="25" t="s">
        <v>229</v>
      </c>
      <c r="E124" s="2">
        <v>83</v>
      </c>
      <c r="F124" s="55"/>
      <c r="G124" s="27"/>
      <c r="H124" s="28">
        <v>4.29</v>
      </c>
      <c r="I124" s="31"/>
      <c r="J124" s="24">
        <v>83</v>
      </c>
      <c r="K124" s="28">
        <v>29.9</v>
      </c>
      <c r="L124" s="29"/>
    </row>
    <row r="125" spans="1:26" ht="14" x14ac:dyDescent="0.45">
      <c r="A125" s="51"/>
      <c r="B125" s="52"/>
      <c r="C125" s="52" t="s">
        <v>231</v>
      </c>
      <c r="D125" s="32" t="s">
        <v>232</v>
      </c>
      <c r="E125" s="33">
        <v>0.41</v>
      </c>
      <c r="F125" s="34"/>
      <c r="G125" s="35" t="s">
        <v>7</v>
      </c>
      <c r="H125" s="36"/>
      <c r="I125" s="35"/>
      <c r="J125" s="35"/>
      <c r="K125" s="36"/>
      <c r="L125" s="37">
        <v>0.53300000000000003</v>
      </c>
    </row>
    <row r="126" spans="1:26" ht="13.7" x14ac:dyDescent="0.4">
      <c r="G126" s="75">
        <v>17.62</v>
      </c>
      <c r="H126" s="75"/>
      <c r="J126" s="75">
        <v>122.78999999999999</v>
      </c>
      <c r="K126" s="75"/>
      <c r="L126" s="38">
        <v>0.53300000000000003</v>
      </c>
      <c r="O126" s="17">
        <v>17.62</v>
      </c>
      <c r="P126" s="17">
        <v>122.78999999999999</v>
      </c>
      <c r="Q126" s="17">
        <v>0.53300000000000003</v>
      </c>
      <c r="W126">
        <v>17.62</v>
      </c>
      <c r="X126">
        <v>0</v>
      </c>
      <c r="Y126">
        <v>0</v>
      </c>
      <c r="Z126">
        <v>0</v>
      </c>
    </row>
    <row r="127" spans="1:26" ht="78" x14ac:dyDescent="0.45">
      <c r="A127" s="49" t="s">
        <v>30</v>
      </c>
      <c r="B127" s="50" t="s">
        <v>240</v>
      </c>
      <c r="C127" s="50" t="s">
        <v>31</v>
      </c>
      <c r="D127" s="25" t="s">
        <v>6</v>
      </c>
      <c r="E127" s="2">
        <v>1</v>
      </c>
      <c r="F127" s="26">
        <v>48.05</v>
      </c>
      <c r="G127" s="27"/>
      <c r="H127" s="28"/>
      <c r="I127" s="27" t="s">
        <v>8</v>
      </c>
      <c r="J127" s="27"/>
      <c r="K127" s="28"/>
      <c r="L127" s="29"/>
      <c r="S127">
        <v>26.66</v>
      </c>
      <c r="T127">
        <v>186.07</v>
      </c>
      <c r="U127">
        <v>17.29</v>
      </c>
      <c r="V127">
        <v>120.66</v>
      </c>
    </row>
    <row r="128" spans="1:26" ht="14" x14ac:dyDescent="0.45">
      <c r="A128" s="49"/>
      <c r="B128" s="50"/>
      <c r="C128" s="50" t="s">
        <v>225</v>
      </c>
      <c r="D128" s="25"/>
      <c r="E128" s="2"/>
      <c r="F128" s="26">
        <v>15.79</v>
      </c>
      <c r="G128" s="27" t="s">
        <v>7</v>
      </c>
      <c r="H128" s="28">
        <v>20.53</v>
      </c>
      <c r="I128" s="27"/>
      <c r="J128" s="27">
        <v>6.98</v>
      </c>
      <c r="K128" s="28">
        <v>143.28</v>
      </c>
      <c r="L128" s="29"/>
      <c r="R128">
        <v>20.53</v>
      </c>
    </row>
    <row r="129" spans="1:26" ht="14" x14ac:dyDescent="0.45">
      <c r="A129" s="49"/>
      <c r="B129" s="50"/>
      <c r="C129" s="50" t="s">
        <v>18</v>
      </c>
      <c r="D129" s="25"/>
      <c r="E129" s="2"/>
      <c r="F129" s="26">
        <v>5.77</v>
      </c>
      <c r="G129" s="27" t="s">
        <v>7</v>
      </c>
      <c r="H129" s="28">
        <v>7.5</v>
      </c>
      <c r="I129" s="27"/>
      <c r="J129" s="27">
        <v>6.98</v>
      </c>
      <c r="K129" s="28">
        <v>52.36</v>
      </c>
      <c r="L129" s="29"/>
    </row>
    <row r="130" spans="1:26" ht="14" x14ac:dyDescent="0.45">
      <c r="A130" s="49"/>
      <c r="B130" s="50"/>
      <c r="C130" s="50" t="s">
        <v>226</v>
      </c>
      <c r="D130" s="25"/>
      <c r="E130" s="2"/>
      <c r="F130" s="26">
        <v>0.23</v>
      </c>
      <c r="G130" s="27" t="s">
        <v>7</v>
      </c>
      <c r="H130" s="30">
        <v>0.3</v>
      </c>
      <c r="I130" s="27"/>
      <c r="J130" s="27">
        <v>6.98</v>
      </c>
      <c r="K130" s="30">
        <v>2.09</v>
      </c>
      <c r="L130" s="29"/>
      <c r="R130">
        <v>0.3</v>
      </c>
    </row>
    <row r="131" spans="1:26" ht="14" x14ac:dyDescent="0.45">
      <c r="A131" s="49"/>
      <c r="B131" s="50"/>
      <c r="C131" s="50" t="s">
        <v>227</v>
      </c>
      <c r="D131" s="25"/>
      <c r="E131" s="2"/>
      <c r="F131" s="26">
        <v>26.49</v>
      </c>
      <c r="G131" s="27" t="s">
        <v>1</v>
      </c>
      <c r="H131" s="28">
        <v>26.49</v>
      </c>
      <c r="I131" s="27"/>
      <c r="J131" s="27">
        <v>6.98</v>
      </c>
      <c r="K131" s="28">
        <v>184.9</v>
      </c>
      <c r="L131" s="29"/>
    </row>
    <row r="132" spans="1:26" ht="14" x14ac:dyDescent="0.45">
      <c r="A132" s="49"/>
      <c r="B132" s="50"/>
      <c r="C132" s="50" t="s">
        <v>228</v>
      </c>
      <c r="D132" s="25" t="s">
        <v>229</v>
      </c>
      <c r="E132" s="2">
        <v>128</v>
      </c>
      <c r="F132" s="55"/>
      <c r="G132" s="27"/>
      <c r="H132" s="28">
        <v>26.66</v>
      </c>
      <c r="I132" s="31"/>
      <c r="J132" s="24">
        <v>128</v>
      </c>
      <c r="K132" s="28">
        <v>186.07</v>
      </c>
      <c r="L132" s="29"/>
    </row>
    <row r="133" spans="1:26" ht="14" x14ac:dyDescent="0.45">
      <c r="A133" s="49"/>
      <c r="B133" s="50"/>
      <c r="C133" s="50" t="s">
        <v>230</v>
      </c>
      <c r="D133" s="25" t="s">
        <v>229</v>
      </c>
      <c r="E133" s="2">
        <v>83</v>
      </c>
      <c r="F133" s="55"/>
      <c r="G133" s="27"/>
      <c r="H133" s="28">
        <v>17.29</v>
      </c>
      <c r="I133" s="31"/>
      <c r="J133" s="24">
        <v>83</v>
      </c>
      <c r="K133" s="28">
        <v>120.66</v>
      </c>
      <c r="L133" s="29"/>
    </row>
    <row r="134" spans="1:26" ht="14" x14ac:dyDescent="0.45">
      <c r="A134" s="51"/>
      <c r="B134" s="52"/>
      <c r="C134" s="52" t="s">
        <v>231</v>
      </c>
      <c r="D134" s="32" t="s">
        <v>232</v>
      </c>
      <c r="E134" s="33">
        <v>1.68</v>
      </c>
      <c r="F134" s="34"/>
      <c r="G134" s="35" t="s">
        <v>7</v>
      </c>
      <c r="H134" s="36"/>
      <c r="I134" s="35"/>
      <c r="J134" s="35"/>
      <c r="K134" s="36"/>
      <c r="L134" s="37">
        <v>2.1840000000000002</v>
      </c>
    </row>
    <row r="135" spans="1:26" ht="13.7" x14ac:dyDescent="0.4">
      <c r="G135" s="75">
        <v>98.47</v>
      </c>
      <c r="H135" s="75"/>
      <c r="J135" s="75">
        <v>687.26999999999987</v>
      </c>
      <c r="K135" s="75"/>
      <c r="L135" s="38">
        <v>2.1840000000000002</v>
      </c>
      <c r="O135" s="17">
        <v>98.47</v>
      </c>
      <c r="P135" s="17">
        <v>687.26999999999987</v>
      </c>
      <c r="Q135" s="17">
        <v>2.1840000000000002</v>
      </c>
      <c r="W135">
        <v>98.47</v>
      </c>
      <c r="X135">
        <v>0</v>
      </c>
      <c r="Y135">
        <v>0</v>
      </c>
      <c r="Z135">
        <v>0</v>
      </c>
    </row>
    <row r="136" spans="1:26" ht="78" x14ac:dyDescent="0.45">
      <c r="A136" s="49" t="s">
        <v>32</v>
      </c>
      <c r="B136" s="50" t="s">
        <v>241</v>
      </c>
      <c r="C136" s="50" t="s">
        <v>33</v>
      </c>
      <c r="D136" s="25" t="s">
        <v>6</v>
      </c>
      <c r="E136" s="2">
        <v>1</v>
      </c>
      <c r="F136" s="26">
        <v>42.14</v>
      </c>
      <c r="G136" s="27"/>
      <c r="H136" s="28"/>
      <c r="I136" s="27" t="s">
        <v>8</v>
      </c>
      <c r="J136" s="27"/>
      <c r="K136" s="28"/>
      <c r="L136" s="29"/>
      <c r="S136">
        <v>22.57</v>
      </c>
      <c r="T136">
        <v>157.5</v>
      </c>
      <c r="U136">
        <v>14.63</v>
      </c>
      <c r="V136">
        <v>102.13</v>
      </c>
    </row>
    <row r="137" spans="1:26" ht="14" x14ac:dyDescent="0.45">
      <c r="A137" s="49"/>
      <c r="B137" s="50"/>
      <c r="C137" s="50" t="s">
        <v>225</v>
      </c>
      <c r="D137" s="25"/>
      <c r="E137" s="2"/>
      <c r="F137" s="26">
        <v>13.33</v>
      </c>
      <c r="G137" s="27" t="s">
        <v>7</v>
      </c>
      <c r="H137" s="28">
        <v>17.329999999999998</v>
      </c>
      <c r="I137" s="27"/>
      <c r="J137" s="27">
        <v>6.98</v>
      </c>
      <c r="K137" s="28">
        <v>120.96</v>
      </c>
      <c r="L137" s="29"/>
      <c r="R137">
        <v>17.329999999999998</v>
      </c>
    </row>
    <row r="138" spans="1:26" ht="14" x14ac:dyDescent="0.45">
      <c r="A138" s="49"/>
      <c r="B138" s="50"/>
      <c r="C138" s="50" t="s">
        <v>18</v>
      </c>
      <c r="D138" s="25"/>
      <c r="E138" s="2"/>
      <c r="F138" s="26">
        <v>4.1500000000000004</v>
      </c>
      <c r="G138" s="27" t="s">
        <v>7</v>
      </c>
      <c r="H138" s="28">
        <v>5.4</v>
      </c>
      <c r="I138" s="27"/>
      <c r="J138" s="27">
        <v>6.98</v>
      </c>
      <c r="K138" s="28">
        <v>37.659999999999997</v>
      </c>
      <c r="L138" s="29"/>
    </row>
    <row r="139" spans="1:26" ht="14" x14ac:dyDescent="0.45">
      <c r="A139" s="49"/>
      <c r="B139" s="50"/>
      <c r="C139" s="50" t="s">
        <v>226</v>
      </c>
      <c r="D139" s="25"/>
      <c r="E139" s="2"/>
      <c r="F139" s="26">
        <v>0.23</v>
      </c>
      <c r="G139" s="27" t="s">
        <v>7</v>
      </c>
      <c r="H139" s="30">
        <v>0.3</v>
      </c>
      <c r="I139" s="27"/>
      <c r="J139" s="27">
        <v>6.98</v>
      </c>
      <c r="K139" s="30">
        <v>2.09</v>
      </c>
      <c r="L139" s="29"/>
      <c r="R139">
        <v>0.3</v>
      </c>
    </row>
    <row r="140" spans="1:26" ht="14" x14ac:dyDescent="0.45">
      <c r="A140" s="49"/>
      <c r="B140" s="50"/>
      <c r="C140" s="50" t="s">
        <v>227</v>
      </c>
      <c r="D140" s="25"/>
      <c r="E140" s="2"/>
      <c r="F140" s="26">
        <v>24.66</v>
      </c>
      <c r="G140" s="27" t="s">
        <v>1</v>
      </c>
      <c r="H140" s="28">
        <v>24.66</v>
      </c>
      <c r="I140" s="27"/>
      <c r="J140" s="27">
        <v>6.98</v>
      </c>
      <c r="K140" s="28">
        <v>172.13</v>
      </c>
      <c r="L140" s="29"/>
    </row>
    <row r="141" spans="1:26" ht="14" x14ac:dyDescent="0.45">
      <c r="A141" s="49"/>
      <c r="B141" s="50"/>
      <c r="C141" s="50" t="s">
        <v>228</v>
      </c>
      <c r="D141" s="25" t="s">
        <v>229</v>
      </c>
      <c r="E141" s="2">
        <v>128</v>
      </c>
      <c r="F141" s="55"/>
      <c r="G141" s="27"/>
      <c r="H141" s="28">
        <v>22.57</v>
      </c>
      <c r="I141" s="31"/>
      <c r="J141" s="24">
        <v>128</v>
      </c>
      <c r="K141" s="28">
        <v>157.5</v>
      </c>
      <c r="L141" s="29"/>
    </row>
    <row r="142" spans="1:26" ht="14" x14ac:dyDescent="0.45">
      <c r="A142" s="49"/>
      <c r="B142" s="50"/>
      <c r="C142" s="50" t="s">
        <v>230</v>
      </c>
      <c r="D142" s="25" t="s">
        <v>229</v>
      </c>
      <c r="E142" s="2">
        <v>83</v>
      </c>
      <c r="F142" s="55"/>
      <c r="G142" s="27"/>
      <c r="H142" s="28">
        <v>14.63</v>
      </c>
      <c r="I142" s="31"/>
      <c r="J142" s="24">
        <v>83</v>
      </c>
      <c r="K142" s="28">
        <v>102.13</v>
      </c>
      <c r="L142" s="29"/>
    </row>
    <row r="143" spans="1:26" ht="14" x14ac:dyDescent="0.45">
      <c r="A143" s="51"/>
      <c r="B143" s="52"/>
      <c r="C143" s="52" t="s">
        <v>231</v>
      </c>
      <c r="D143" s="32" t="s">
        <v>232</v>
      </c>
      <c r="E143" s="33">
        <v>1.47</v>
      </c>
      <c r="F143" s="34"/>
      <c r="G143" s="35" t="s">
        <v>7</v>
      </c>
      <c r="H143" s="36"/>
      <c r="I143" s="35"/>
      <c r="J143" s="35"/>
      <c r="K143" s="36"/>
      <c r="L143" s="37">
        <v>1.911</v>
      </c>
    </row>
    <row r="144" spans="1:26" ht="13.7" x14ac:dyDescent="0.4">
      <c r="G144" s="75">
        <v>84.59</v>
      </c>
      <c r="H144" s="75"/>
      <c r="J144" s="75">
        <v>590.38</v>
      </c>
      <c r="K144" s="75"/>
      <c r="L144" s="38">
        <v>1.911</v>
      </c>
      <c r="O144" s="17">
        <v>84.59</v>
      </c>
      <c r="P144" s="17">
        <v>590.38</v>
      </c>
      <c r="Q144" s="17">
        <v>1.911</v>
      </c>
      <c r="W144">
        <v>84.59</v>
      </c>
      <c r="X144">
        <v>0</v>
      </c>
      <c r="Y144">
        <v>0</v>
      </c>
      <c r="Z144">
        <v>0</v>
      </c>
    </row>
    <row r="145" spans="1:26" ht="78" x14ac:dyDescent="0.45">
      <c r="A145" s="49" t="s">
        <v>34</v>
      </c>
      <c r="B145" s="50" t="s">
        <v>236</v>
      </c>
      <c r="C145" s="50" t="s">
        <v>35</v>
      </c>
      <c r="D145" s="25" t="s">
        <v>6</v>
      </c>
      <c r="E145" s="2">
        <v>1</v>
      </c>
      <c r="F145" s="26">
        <v>11.530000000000001</v>
      </c>
      <c r="G145" s="27"/>
      <c r="H145" s="28"/>
      <c r="I145" s="27" t="s">
        <v>8</v>
      </c>
      <c r="J145" s="27"/>
      <c r="K145" s="28"/>
      <c r="L145" s="29"/>
      <c r="S145">
        <v>10.63</v>
      </c>
      <c r="T145">
        <v>74.19</v>
      </c>
      <c r="U145">
        <v>7.97</v>
      </c>
      <c r="V145">
        <v>55.64</v>
      </c>
    </row>
    <row r="146" spans="1:26" ht="14" x14ac:dyDescent="0.45">
      <c r="A146" s="49"/>
      <c r="B146" s="50"/>
      <c r="C146" s="50" t="s">
        <v>225</v>
      </c>
      <c r="D146" s="25"/>
      <c r="E146" s="2"/>
      <c r="F146" s="26">
        <v>10.220000000000001</v>
      </c>
      <c r="G146" s="27" t="s">
        <v>7</v>
      </c>
      <c r="H146" s="28">
        <v>13.29</v>
      </c>
      <c r="I146" s="27"/>
      <c r="J146" s="27">
        <v>6.98</v>
      </c>
      <c r="K146" s="28">
        <v>92.74</v>
      </c>
      <c r="L146" s="29"/>
      <c r="R146">
        <v>13.29</v>
      </c>
    </row>
    <row r="147" spans="1:26" ht="14" x14ac:dyDescent="0.45">
      <c r="A147" s="49"/>
      <c r="B147" s="50"/>
      <c r="C147" s="50" t="s">
        <v>18</v>
      </c>
      <c r="D147" s="25"/>
      <c r="E147" s="2"/>
      <c r="F147" s="26">
        <v>0</v>
      </c>
      <c r="G147" s="27" t="s">
        <v>7</v>
      </c>
      <c r="H147" s="28">
        <v>0</v>
      </c>
      <c r="I147" s="27"/>
      <c r="J147" s="27">
        <v>6.98</v>
      </c>
      <c r="K147" s="28">
        <v>0</v>
      </c>
      <c r="L147" s="29"/>
    </row>
    <row r="148" spans="1:26" ht="14" x14ac:dyDescent="0.45">
      <c r="A148" s="49"/>
      <c r="B148" s="50"/>
      <c r="C148" s="50" t="s">
        <v>226</v>
      </c>
      <c r="D148" s="25"/>
      <c r="E148" s="2"/>
      <c r="F148" s="26">
        <v>0</v>
      </c>
      <c r="G148" s="27" t="s">
        <v>7</v>
      </c>
      <c r="H148" s="30">
        <v>0</v>
      </c>
      <c r="I148" s="27"/>
      <c r="J148" s="27">
        <v>6.98</v>
      </c>
      <c r="K148" s="30">
        <v>0</v>
      </c>
      <c r="L148" s="29"/>
      <c r="R148">
        <v>0</v>
      </c>
    </row>
    <row r="149" spans="1:26" ht="14" x14ac:dyDescent="0.45">
      <c r="A149" s="49"/>
      <c r="B149" s="50"/>
      <c r="C149" s="50" t="s">
        <v>227</v>
      </c>
      <c r="D149" s="25"/>
      <c r="E149" s="2"/>
      <c r="F149" s="26">
        <v>1.31</v>
      </c>
      <c r="G149" s="27" t="s">
        <v>1</v>
      </c>
      <c r="H149" s="28">
        <v>1.31</v>
      </c>
      <c r="I149" s="27"/>
      <c r="J149" s="27">
        <v>6.98</v>
      </c>
      <c r="K149" s="28">
        <v>9.14</v>
      </c>
      <c r="L149" s="29"/>
    </row>
    <row r="150" spans="1:26" ht="14" x14ac:dyDescent="0.45">
      <c r="A150" s="49"/>
      <c r="B150" s="50"/>
      <c r="C150" s="50" t="s">
        <v>228</v>
      </c>
      <c r="D150" s="25" t="s">
        <v>229</v>
      </c>
      <c r="E150" s="2">
        <v>80</v>
      </c>
      <c r="F150" s="55"/>
      <c r="G150" s="27"/>
      <c r="H150" s="28">
        <v>10.63</v>
      </c>
      <c r="I150" s="31"/>
      <c r="J150" s="24">
        <v>80</v>
      </c>
      <c r="K150" s="28">
        <v>74.19</v>
      </c>
      <c r="L150" s="29"/>
    </row>
    <row r="151" spans="1:26" ht="14" x14ac:dyDescent="0.45">
      <c r="A151" s="49"/>
      <c r="B151" s="50"/>
      <c r="C151" s="50" t="s">
        <v>230</v>
      </c>
      <c r="D151" s="25" t="s">
        <v>229</v>
      </c>
      <c r="E151" s="2">
        <v>60</v>
      </c>
      <c r="F151" s="55"/>
      <c r="G151" s="27"/>
      <c r="H151" s="28">
        <v>7.97</v>
      </c>
      <c r="I151" s="31"/>
      <c r="J151" s="24">
        <v>60</v>
      </c>
      <c r="K151" s="28">
        <v>55.64</v>
      </c>
      <c r="L151" s="29"/>
    </row>
    <row r="152" spans="1:26" ht="14" x14ac:dyDescent="0.45">
      <c r="A152" s="51"/>
      <c r="B152" s="52"/>
      <c r="C152" s="52" t="s">
        <v>231</v>
      </c>
      <c r="D152" s="32" t="s">
        <v>232</v>
      </c>
      <c r="E152" s="33">
        <v>1.03</v>
      </c>
      <c r="F152" s="34"/>
      <c r="G152" s="35" t="s">
        <v>7</v>
      </c>
      <c r="H152" s="36"/>
      <c r="I152" s="35"/>
      <c r="J152" s="35"/>
      <c r="K152" s="36"/>
      <c r="L152" s="37">
        <v>1.3390000000000002</v>
      </c>
    </row>
    <row r="153" spans="1:26" ht="13.7" x14ac:dyDescent="0.4">
      <c r="G153" s="75">
        <v>33.200000000000003</v>
      </c>
      <c r="H153" s="75"/>
      <c r="J153" s="75">
        <v>231.70999999999998</v>
      </c>
      <c r="K153" s="75"/>
      <c r="L153" s="38">
        <v>1.3390000000000002</v>
      </c>
      <c r="O153" s="17">
        <v>33.200000000000003</v>
      </c>
      <c r="P153" s="17">
        <v>231.70999999999998</v>
      </c>
      <c r="Q153" s="17">
        <v>1.3390000000000002</v>
      </c>
      <c r="W153">
        <v>0</v>
      </c>
      <c r="X153">
        <v>33.200000000000003</v>
      </c>
      <c r="Y153">
        <v>0</v>
      </c>
      <c r="Z153">
        <v>0</v>
      </c>
    </row>
    <row r="154" spans="1:26" ht="78" x14ac:dyDescent="0.45">
      <c r="A154" s="49" t="s">
        <v>36</v>
      </c>
      <c r="B154" s="50" t="s">
        <v>242</v>
      </c>
      <c r="C154" s="50" t="s">
        <v>37</v>
      </c>
      <c r="D154" s="25" t="s">
        <v>6</v>
      </c>
      <c r="E154" s="2">
        <v>1</v>
      </c>
      <c r="F154" s="26">
        <v>42.74</v>
      </c>
      <c r="G154" s="27"/>
      <c r="H154" s="28"/>
      <c r="I154" s="27" t="s">
        <v>8</v>
      </c>
      <c r="J154" s="27"/>
      <c r="K154" s="28"/>
      <c r="L154" s="29"/>
      <c r="S154">
        <v>29.13</v>
      </c>
      <c r="T154">
        <v>203.38</v>
      </c>
      <c r="U154">
        <v>18.89</v>
      </c>
      <c r="V154">
        <v>131.88</v>
      </c>
    </row>
    <row r="155" spans="1:26" ht="14" x14ac:dyDescent="0.45">
      <c r="A155" s="49"/>
      <c r="B155" s="50"/>
      <c r="C155" s="50" t="s">
        <v>225</v>
      </c>
      <c r="D155" s="25"/>
      <c r="E155" s="2"/>
      <c r="F155" s="26">
        <v>17.28</v>
      </c>
      <c r="G155" s="27" t="s">
        <v>7</v>
      </c>
      <c r="H155" s="28">
        <v>22.46</v>
      </c>
      <c r="I155" s="27"/>
      <c r="J155" s="27">
        <v>6.98</v>
      </c>
      <c r="K155" s="28">
        <v>156.80000000000001</v>
      </c>
      <c r="L155" s="29"/>
      <c r="R155">
        <v>22.46</v>
      </c>
    </row>
    <row r="156" spans="1:26" ht="14" x14ac:dyDescent="0.45">
      <c r="A156" s="49"/>
      <c r="B156" s="50"/>
      <c r="C156" s="50" t="s">
        <v>18</v>
      </c>
      <c r="D156" s="25"/>
      <c r="E156" s="2"/>
      <c r="F156" s="26">
        <v>2.69</v>
      </c>
      <c r="G156" s="27" t="s">
        <v>7</v>
      </c>
      <c r="H156" s="28">
        <v>3.5</v>
      </c>
      <c r="I156" s="27"/>
      <c r="J156" s="27">
        <v>6.98</v>
      </c>
      <c r="K156" s="28">
        <v>24.41</v>
      </c>
      <c r="L156" s="29"/>
    </row>
    <row r="157" spans="1:26" ht="14" x14ac:dyDescent="0.45">
      <c r="A157" s="49"/>
      <c r="B157" s="50"/>
      <c r="C157" s="50" t="s">
        <v>226</v>
      </c>
      <c r="D157" s="25"/>
      <c r="E157" s="2"/>
      <c r="F157" s="26">
        <v>0.23</v>
      </c>
      <c r="G157" s="27" t="s">
        <v>7</v>
      </c>
      <c r="H157" s="30">
        <v>0.3</v>
      </c>
      <c r="I157" s="27"/>
      <c r="J157" s="27">
        <v>6.98</v>
      </c>
      <c r="K157" s="30">
        <v>2.09</v>
      </c>
      <c r="L157" s="29"/>
      <c r="R157">
        <v>0.3</v>
      </c>
    </row>
    <row r="158" spans="1:26" ht="14" x14ac:dyDescent="0.45">
      <c r="A158" s="49"/>
      <c r="B158" s="50"/>
      <c r="C158" s="50" t="s">
        <v>227</v>
      </c>
      <c r="D158" s="25"/>
      <c r="E158" s="2"/>
      <c r="F158" s="26">
        <v>22.77</v>
      </c>
      <c r="G158" s="27" t="s">
        <v>1</v>
      </c>
      <c r="H158" s="28">
        <v>22.77</v>
      </c>
      <c r="I158" s="27"/>
      <c r="J158" s="27">
        <v>6.98</v>
      </c>
      <c r="K158" s="28">
        <v>158.93</v>
      </c>
      <c r="L158" s="29"/>
    </row>
    <row r="159" spans="1:26" ht="14" x14ac:dyDescent="0.45">
      <c r="A159" s="49"/>
      <c r="B159" s="50"/>
      <c r="C159" s="50" t="s">
        <v>228</v>
      </c>
      <c r="D159" s="25" t="s">
        <v>229</v>
      </c>
      <c r="E159" s="2">
        <v>128</v>
      </c>
      <c r="F159" s="55"/>
      <c r="G159" s="27"/>
      <c r="H159" s="28">
        <v>29.13</v>
      </c>
      <c r="I159" s="31"/>
      <c r="J159" s="24">
        <v>128</v>
      </c>
      <c r="K159" s="28">
        <v>203.38</v>
      </c>
      <c r="L159" s="29"/>
    </row>
    <row r="160" spans="1:26" ht="14" x14ac:dyDescent="0.45">
      <c r="A160" s="49"/>
      <c r="B160" s="50"/>
      <c r="C160" s="50" t="s">
        <v>230</v>
      </c>
      <c r="D160" s="25" t="s">
        <v>229</v>
      </c>
      <c r="E160" s="2">
        <v>83</v>
      </c>
      <c r="F160" s="55"/>
      <c r="G160" s="27"/>
      <c r="H160" s="28">
        <v>18.89</v>
      </c>
      <c r="I160" s="31"/>
      <c r="J160" s="24">
        <v>83</v>
      </c>
      <c r="K160" s="28">
        <v>131.88</v>
      </c>
      <c r="L160" s="29"/>
    </row>
    <row r="161" spans="1:26" ht="14" x14ac:dyDescent="0.45">
      <c r="A161" s="51"/>
      <c r="B161" s="52"/>
      <c r="C161" s="52" t="s">
        <v>231</v>
      </c>
      <c r="D161" s="32" t="s">
        <v>232</v>
      </c>
      <c r="E161" s="33">
        <v>1.86</v>
      </c>
      <c r="F161" s="34"/>
      <c r="G161" s="35" t="s">
        <v>7</v>
      </c>
      <c r="H161" s="36"/>
      <c r="I161" s="35"/>
      <c r="J161" s="35"/>
      <c r="K161" s="36"/>
      <c r="L161" s="37">
        <v>2.4180000000000001</v>
      </c>
    </row>
    <row r="162" spans="1:26" ht="13.7" x14ac:dyDescent="0.4">
      <c r="G162" s="75">
        <v>96.75</v>
      </c>
      <c r="H162" s="75"/>
      <c r="J162" s="75">
        <v>675.4</v>
      </c>
      <c r="K162" s="75"/>
      <c r="L162" s="38">
        <v>2.4180000000000001</v>
      </c>
      <c r="O162" s="17">
        <v>96.75</v>
      </c>
      <c r="P162" s="17">
        <v>675.4</v>
      </c>
      <c r="Q162" s="17">
        <v>2.4180000000000001</v>
      </c>
      <c r="W162">
        <v>96.75</v>
      </c>
      <c r="X162">
        <v>0</v>
      </c>
      <c r="Y162">
        <v>0</v>
      </c>
      <c r="Z162">
        <v>0</v>
      </c>
    </row>
    <row r="163" spans="1:26" ht="78" x14ac:dyDescent="0.45">
      <c r="A163" s="49" t="s">
        <v>38</v>
      </c>
      <c r="B163" s="50" t="s">
        <v>236</v>
      </c>
      <c r="C163" s="50" t="s">
        <v>39</v>
      </c>
      <c r="D163" s="25" t="s">
        <v>6</v>
      </c>
      <c r="E163" s="2">
        <v>1</v>
      </c>
      <c r="F163" s="26">
        <v>11.530000000000001</v>
      </c>
      <c r="G163" s="27"/>
      <c r="H163" s="28"/>
      <c r="I163" s="27" t="s">
        <v>8</v>
      </c>
      <c r="J163" s="27"/>
      <c r="K163" s="28"/>
      <c r="L163" s="29"/>
      <c r="S163">
        <v>10.63</v>
      </c>
      <c r="T163">
        <v>74.19</v>
      </c>
      <c r="U163">
        <v>7.97</v>
      </c>
      <c r="V163">
        <v>55.64</v>
      </c>
    </row>
    <row r="164" spans="1:26" ht="14" x14ac:dyDescent="0.45">
      <c r="A164" s="49"/>
      <c r="B164" s="50"/>
      <c r="C164" s="50" t="s">
        <v>225</v>
      </c>
      <c r="D164" s="25"/>
      <c r="E164" s="2"/>
      <c r="F164" s="26">
        <v>10.220000000000001</v>
      </c>
      <c r="G164" s="27" t="s">
        <v>7</v>
      </c>
      <c r="H164" s="28">
        <v>13.29</v>
      </c>
      <c r="I164" s="27"/>
      <c r="J164" s="27">
        <v>6.98</v>
      </c>
      <c r="K164" s="28">
        <v>92.74</v>
      </c>
      <c r="L164" s="29"/>
      <c r="R164">
        <v>13.29</v>
      </c>
    </row>
    <row r="165" spans="1:26" ht="14" x14ac:dyDescent="0.45">
      <c r="A165" s="49"/>
      <c r="B165" s="50"/>
      <c r="C165" s="50" t="s">
        <v>18</v>
      </c>
      <c r="D165" s="25"/>
      <c r="E165" s="2"/>
      <c r="F165" s="26">
        <v>0</v>
      </c>
      <c r="G165" s="27" t="s">
        <v>7</v>
      </c>
      <c r="H165" s="28">
        <v>0</v>
      </c>
      <c r="I165" s="27"/>
      <c r="J165" s="27">
        <v>6.98</v>
      </c>
      <c r="K165" s="28">
        <v>0</v>
      </c>
      <c r="L165" s="29"/>
    </row>
    <row r="166" spans="1:26" ht="14" x14ac:dyDescent="0.45">
      <c r="A166" s="49"/>
      <c r="B166" s="50"/>
      <c r="C166" s="50" t="s">
        <v>226</v>
      </c>
      <c r="D166" s="25"/>
      <c r="E166" s="2"/>
      <c r="F166" s="26">
        <v>0</v>
      </c>
      <c r="G166" s="27" t="s">
        <v>7</v>
      </c>
      <c r="H166" s="30">
        <v>0</v>
      </c>
      <c r="I166" s="27"/>
      <c r="J166" s="27">
        <v>6.98</v>
      </c>
      <c r="K166" s="30">
        <v>0</v>
      </c>
      <c r="L166" s="29"/>
      <c r="R166">
        <v>0</v>
      </c>
    </row>
    <row r="167" spans="1:26" ht="14" x14ac:dyDescent="0.45">
      <c r="A167" s="49"/>
      <c r="B167" s="50"/>
      <c r="C167" s="50" t="s">
        <v>227</v>
      </c>
      <c r="D167" s="25"/>
      <c r="E167" s="2"/>
      <c r="F167" s="26">
        <v>1.31</v>
      </c>
      <c r="G167" s="27" t="s">
        <v>1</v>
      </c>
      <c r="H167" s="28">
        <v>1.31</v>
      </c>
      <c r="I167" s="27"/>
      <c r="J167" s="27">
        <v>6.98</v>
      </c>
      <c r="K167" s="28">
        <v>9.14</v>
      </c>
      <c r="L167" s="29"/>
    </row>
    <row r="168" spans="1:26" ht="14" x14ac:dyDescent="0.45">
      <c r="A168" s="49"/>
      <c r="B168" s="50"/>
      <c r="C168" s="50" t="s">
        <v>228</v>
      </c>
      <c r="D168" s="25" t="s">
        <v>229</v>
      </c>
      <c r="E168" s="2">
        <v>80</v>
      </c>
      <c r="F168" s="55"/>
      <c r="G168" s="27"/>
      <c r="H168" s="28">
        <v>10.63</v>
      </c>
      <c r="I168" s="31"/>
      <c r="J168" s="24">
        <v>80</v>
      </c>
      <c r="K168" s="28">
        <v>74.19</v>
      </c>
      <c r="L168" s="29"/>
    </row>
    <row r="169" spans="1:26" ht="14" x14ac:dyDescent="0.45">
      <c r="A169" s="49"/>
      <c r="B169" s="50"/>
      <c r="C169" s="50" t="s">
        <v>230</v>
      </c>
      <c r="D169" s="25" t="s">
        <v>229</v>
      </c>
      <c r="E169" s="2">
        <v>60</v>
      </c>
      <c r="F169" s="55"/>
      <c r="G169" s="27"/>
      <c r="H169" s="28">
        <v>7.97</v>
      </c>
      <c r="I169" s="31"/>
      <c r="J169" s="24">
        <v>60</v>
      </c>
      <c r="K169" s="28">
        <v>55.64</v>
      </c>
      <c r="L169" s="29"/>
    </row>
    <row r="170" spans="1:26" ht="14" x14ac:dyDescent="0.45">
      <c r="A170" s="51"/>
      <c r="B170" s="52"/>
      <c r="C170" s="52" t="s">
        <v>231</v>
      </c>
      <c r="D170" s="32" t="s">
        <v>232</v>
      </c>
      <c r="E170" s="33">
        <v>1.03</v>
      </c>
      <c r="F170" s="34"/>
      <c r="G170" s="35" t="s">
        <v>7</v>
      </c>
      <c r="H170" s="36"/>
      <c r="I170" s="35"/>
      <c r="J170" s="35"/>
      <c r="K170" s="36"/>
      <c r="L170" s="37">
        <v>1.3390000000000002</v>
      </c>
    </row>
    <row r="171" spans="1:26" ht="13.7" x14ac:dyDescent="0.4">
      <c r="G171" s="75">
        <v>33.200000000000003</v>
      </c>
      <c r="H171" s="75"/>
      <c r="J171" s="75">
        <v>231.70999999999998</v>
      </c>
      <c r="K171" s="75"/>
      <c r="L171" s="38">
        <v>1.3390000000000002</v>
      </c>
      <c r="O171" s="17">
        <v>33.200000000000003</v>
      </c>
      <c r="P171" s="17">
        <v>231.70999999999998</v>
      </c>
      <c r="Q171" s="17">
        <v>1.3390000000000002</v>
      </c>
      <c r="W171">
        <v>0</v>
      </c>
      <c r="X171">
        <v>33.200000000000003</v>
      </c>
      <c r="Y171">
        <v>0</v>
      </c>
      <c r="Z171">
        <v>0</v>
      </c>
    </row>
    <row r="172" spans="1:26" ht="78" x14ac:dyDescent="0.45">
      <c r="A172" s="49" t="s">
        <v>40</v>
      </c>
      <c r="B172" s="50" t="s">
        <v>243</v>
      </c>
      <c r="C172" s="50" t="s">
        <v>41</v>
      </c>
      <c r="D172" s="25" t="s">
        <v>6</v>
      </c>
      <c r="E172" s="2">
        <v>1</v>
      </c>
      <c r="F172" s="26">
        <v>16.899999999999999</v>
      </c>
      <c r="G172" s="27"/>
      <c r="H172" s="28"/>
      <c r="I172" s="27" t="s">
        <v>8</v>
      </c>
      <c r="J172" s="27"/>
      <c r="K172" s="28"/>
      <c r="L172" s="29"/>
      <c r="S172">
        <v>16.100000000000001</v>
      </c>
      <c r="T172">
        <v>112.38</v>
      </c>
      <c r="U172">
        <v>12.07</v>
      </c>
      <c r="V172">
        <v>84.28</v>
      </c>
    </row>
    <row r="173" spans="1:26" ht="14" x14ac:dyDescent="0.45">
      <c r="A173" s="49"/>
      <c r="B173" s="50"/>
      <c r="C173" s="50" t="s">
        <v>225</v>
      </c>
      <c r="D173" s="25"/>
      <c r="E173" s="2"/>
      <c r="F173" s="26">
        <v>15.48</v>
      </c>
      <c r="G173" s="27" t="s">
        <v>7</v>
      </c>
      <c r="H173" s="28">
        <v>20.12</v>
      </c>
      <c r="I173" s="27"/>
      <c r="J173" s="27">
        <v>6.98</v>
      </c>
      <c r="K173" s="28">
        <v>140.47</v>
      </c>
      <c r="L173" s="29"/>
      <c r="R173">
        <v>20.12</v>
      </c>
    </row>
    <row r="174" spans="1:26" ht="14" x14ac:dyDescent="0.45">
      <c r="A174" s="49"/>
      <c r="B174" s="50"/>
      <c r="C174" s="50" t="s">
        <v>18</v>
      </c>
      <c r="D174" s="25"/>
      <c r="E174" s="2"/>
      <c r="F174" s="26">
        <v>0</v>
      </c>
      <c r="G174" s="27" t="s">
        <v>7</v>
      </c>
      <c r="H174" s="28">
        <v>0</v>
      </c>
      <c r="I174" s="27"/>
      <c r="J174" s="27">
        <v>6.98</v>
      </c>
      <c r="K174" s="28">
        <v>0</v>
      </c>
      <c r="L174" s="29"/>
    </row>
    <row r="175" spans="1:26" ht="14" x14ac:dyDescent="0.45">
      <c r="A175" s="49"/>
      <c r="B175" s="50"/>
      <c r="C175" s="50" t="s">
        <v>226</v>
      </c>
      <c r="D175" s="25"/>
      <c r="E175" s="2"/>
      <c r="F175" s="26">
        <v>0</v>
      </c>
      <c r="G175" s="27" t="s">
        <v>7</v>
      </c>
      <c r="H175" s="30">
        <v>0</v>
      </c>
      <c r="I175" s="27"/>
      <c r="J175" s="27">
        <v>6.98</v>
      </c>
      <c r="K175" s="30">
        <v>0</v>
      </c>
      <c r="L175" s="29"/>
      <c r="R175">
        <v>0</v>
      </c>
    </row>
    <row r="176" spans="1:26" ht="14" x14ac:dyDescent="0.45">
      <c r="A176" s="49"/>
      <c r="B176" s="50"/>
      <c r="C176" s="50" t="s">
        <v>227</v>
      </c>
      <c r="D176" s="25"/>
      <c r="E176" s="2"/>
      <c r="F176" s="26">
        <v>1.42</v>
      </c>
      <c r="G176" s="27" t="s">
        <v>1</v>
      </c>
      <c r="H176" s="28">
        <v>1.42</v>
      </c>
      <c r="I176" s="27"/>
      <c r="J176" s="27">
        <v>6.98</v>
      </c>
      <c r="K176" s="28">
        <v>9.91</v>
      </c>
      <c r="L176" s="29"/>
    </row>
    <row r="177" spans="1:26" ht="14" x14ac:dyDescent="0.45">
      <c r="A177" s="49"/>
      <c r="B177" s="50"/>
      <c r="C177" s="50" t="s">
        <v>228</v>
      </c>
      <c r="D177" s="25" t="s">
        <v>229</v>
      </c>
      <c r="E177" s="2">
        <v>80</v>
      </c>
      <c r="F177" s="55"/>
      <c r="G177" s="27"/>
      <c r="H177" s="28">
        <v>16.100000000000001</v>
      </c>
      <c r="I177" s="31"/>
      <c r="J177" s="24">
        <v>80</v>
      </c>
      <c r="K177" s="28">
        <v>112.38</v>
      </c>
      <c r="L177" s="29"/>
    </row>
    <row r="178" spans="1:26" ht="14" x14ac:dyDescent="0.45">
      <c r="A178" s="49"/>
      <c r="B178" s="50"/>
      <c r="C178" s="50" t="s">
        <v>230</v>
      </c>
      <c r="D178" s="25" t="s">
        <v>229</v>
      </c>
      <c r="E178" s="2">
        <v>60</v>
      </c>
      <c r="F178" s="55"/>
      <c r="G178" s="27"/>
      <c r="H178" s="28">
        <v>12.07</v>
      </c>
      <c r="I178" s="31"/>
      <c r="J178" s="24">
        <v>60</v>
      </c>
      <c r="K178" s="28">
        <v>84.28</v>
      </c>
      <c r="L178" s="29"/>
    </row>
    <row r="179" spans="1:26" ht="14" x14ac:dyDescent="0.45">
      <c r="A179" s="51"/>
      <c r="B179" s="52"/>
      <c r="C179" s="52" t="s">
        <v>231</v>
      </c>
      <c r="D179" s="32" t="s">
        <v>232</v>
      </c>
      <c r="E179" s="33">
        <v>1.56</v>
      </c>
      <c r="F179" s="34"/>
      <c r="G179" s="35" t="s">
        <v>7</v>
      </c>
      <c r="H179" s="36"/>
      <c r="I179" s="35"/>
      <c r="J179" s="35"/>
      <c r="K179" s="36"/>
      <c r="L179" s="37">
        <v>2.028</v>
      </c>
    </row>
    <row r="180" spans="1:26" ht="13.7" x14ac:dyDescent="0.4">
      <c r="G180" s="75">
        <v>49.71</v>
      </c>
      <c r="H180" s="75"/>
      <c r="J180" s="75">
        <v>347.03999999999996</v>
      </c>
      <c r="K180" s="75"/>
      <c r="L180" s="38">
        <v>2.028</v>
      </c>
      <c r="O180" s="17">
        <v>49.71</v>
      </c>
      <c r="P180" s="17">
        <v>347.03999999999996</v>
      </c>
      <c r="Q180" s="17">
        <v>2.028</v>
      </c>
      <c r="W180">
        <v>0</v>
      </c>
      <c r="X180">
        <v>49.71</v>
      </c>
      <c r="Y180">
        <v>0</v>
      </c>
      <c r="Z180">
        <v>0</v>
      </c>
    </row>
    <row r="181" spans="1:26" ht="78" x14ac:dyDescent="0.45">
      <c r="A181" s="49" t="s">
        <v>42</v>
      </c>
      <c r="B181" s="50" t="s">
        <v>244</v>
      </c>
      <c r="C181" s="50" t="s">
        <v>43</v>
      </c>
      <c r="D181" s="25" t="s">
        <v>6</v>
      </c>
      <c r="E181" s="2">
        <v>27</v>
      </c>
      <c r="F181" s="26">
        <v>31.509999999999998</v>
      </c>
      <c r="G181" s="27"/>
      <c r="H181" s="28"/>
      <c r="I181" s="27" t="s">
        <v>8</v>
      </c>
      <c r="J181" s="27"/>
      <c r="K181" s="28"/>
      <c r="L181" s="29"/>
      <c r="S181">
        <v>757.94</v>
      </c>
      <c r="T181">
        <v>5290.39</v>
      </c>
      <c r="U181">
        <v>491.48</v>
      </c>
      <c r="V181">
        <v>3430.49</v>
      </c>
    </row>
    <row r="182" spans="1:26" x14ac:dyDescent="0.4">
      <c r="C182" s="19" t="s">
        <v>366</v>
      </c>
    </row>
    <row r="183" spans="1:26" ht="14" x14ac:dyDescent="0.45">
      <c r="A183" s="49"/>
      <c r="B183" s="50"/>
      <c r="C183" s="50" t="s">
        <v>225</v>
      </c>
      <c r="D183" s="25"/>
      <c r="E183" s="2"/>
      <c r="F183" s="26">
        <v>15.79</v>
      </c>
      <c r="G183" s="27" t="s">
        <v>7</v>
      </c>
      <c r="H183" s="28">
        <v>554.23</v>
      </c>
      <c r="I183" s="27"/>
      <c r="J183" s="27">
        <v>6.98</v>
      </c>
      <c r="K183" s="28">
        <v>3868.52</v>
      </c>
      <c r="L183" s="29"/>
      <c r="R183">
        <v>554.23</v>
      </c>
    </row>
    <row r="184" spans="1:26" ht="14" x14ac:dyDescent="0.45">
      <c r="A184" s="49"/>
      <c r="B184" s="50"/>
      <c r="C184" s="50" t="s">
        <v>18</v>
      </c>
      <c r="D184" s="25"/>
      <c r="E184" s="2"/>
      <c r="F184" s="26">
        <v>6.84</v>
      </c>
      <c r="G184" s="27" t="s">
        <v>7</v>
      </c>
      <c r="H184" s="28">
        <v>240.08</v>
      </c>
      <c r="I184" s="27"/>
      <c r="J184" s="27">
        <v>6.98</v>
      </c>
      <c r="K184" s="28">
        <v>1675.79</v>
      </c>
      <c r="L184" s="29"/>
    </row>
    <row r="185" spans="1:26" ht="14" x14ac:dyDescent="0.45">
      <c r="A185" s="49"/>
      <c r="B185" s="50"/>
      <c r="C185" s="50" t="s">
        <v>226</v>
      </c>
      <c r="D185" s="25"/>
      <c r="E185" s="2"/>
      <c r="F185" s="26">
        <v>1.08</v>
      </c>
      <c r="G185" s="27" t="s">
        <v>7</v>
      </c>
      <c r="H185" s="30">
        <v>37.909999999999997</v>
      </c>
      <c r="I185" s="27"/>
      <c r="J185" s="27">
        <v>6.98</v>
      </c>
      <c r="K185" s="30">
        <v>264.60000000000002</v>
      </c>
      <c r="L185" s="29"/>
      <c r="R185">
        <v>37.909999999999997</v>
      </c>
    </row>
    <row r="186" spans="1:26" ht="14" x14ac:dyDescent="0.45">
      <c r="A186" s="49"/>
      <c r="B186" s="50"/>
      <c r="C186" s="50" t="s">
        <v>227</v>
      </c>
      <c r="D186" s="25"/>
      <c r="E186" s="2"/>
      <c r="F186" s="26">
        <v>8.8800000000000008</v>
      </c>
      <c r="G186" s="27" t="s">
        <v>1</v>
      </c>
      <c r="H186" s="28">
        <v>239.76</v>
      </c>
      <c r="I186" s="27"/>
      <c r="J186" s="27">
        <v>6.98</v>
      </c>
      <c r="K186" s="28">
        <v>1673.52</v>
      </c>
      <c r="L186" s="29"/>
    </row>
    <row r="187" spans="1:26" ht="14" x14ac:dyDescent="0.45">
      <c r="A187" s="49"/>
      <c r="B187" s="50"/>
      <c r="C187" s="50" t="s">
        <v>228</v>
      </c>
      <c r="D187" s="25" t="s">
        <v>229</v>
      </c>
      <c r="E187" s="2">
        <v>128</v>
      </c>
      <c r="F187" s="55"/>
      <c r="G187" s="27"/>
      <c r="H187" s="28">
        <v>757.94</v>
      </c>
      <c r="I187" s="31"/>
      <c r="J187" s="24">
        <v>128</v>
      </c>
      <c r="K187" s="28">
        <v>5290.39</v>
      </c>
      <c r="L187" s="29"/>
    </row>
    <row r="188" spans="1:26" ht="14" x14ac:dyDescent="0.45">
      <c r="A188" s="49"/>
      <c r="B188" s="50"/>
      <c r="C188" s="50" t="s">
        <v>230</v>
      </c>
      <c r="D188" s="25" t="s">
        <v>229</v>
      </c>
      <c r="E188" s="2">
        <v>83</v>
      </c>
      <c r="F188" s="55"/>
      <c r="G188" s="27"/>
      <c r="H188" s="28">
        <v>491.48</v>
      </c>
      <c r="I188" s="31"/>
      <c r="J188" s="24">
        <v>83</v>
      </c>
      <c r="K188" s="28">
        <v>3430.49</v>
      </c>
      <c r="L188" s="29"/>
    </row>
    <row r="189" spans="1:26" ht="14" x14ac:dyDescent="0.45">
      <c r="A189" s="51"/>
      <c r="B189" s="52"/>
      <c r="C189" s="52" t="s">
        <v>231</v>
      </c>
      <c r="D189" s="32" t="s">
        <v>232</v>
      </c>
      <c r="E189" s="33">
        <v>1.66</v>
      </c>
      <c r="F189" s="34"/>
      <c r="G189" s="35" t="s">
        <v>7</v>
      </c>
      <c r="H189" s="36"/>
      <c r="I189" s="35"/>
      <c r="J189" s="35"/>
      <c r="K189" s="36"/>
      <c r="L189" s="37">
        <v>58.265999999999998</v>
      </c>
    </row>
    <row r="190" spans="1:26" ht="13.7" x14ac:dyDescent="0.4">
      <c r="G190" s="75">
        <v>2283.4900000000002</v>
      </c>
      <c r="H190" s="75"/>
      <c r="J190" s="75">
        <v>15938.710000000001</v>
      </c>
      <c r="K190" s="75"/>
      <c r="L190" s="38">
        <v>58.265999999999998</v>
      </c>
      <c r="O190" s="17">
        <v>2283.4900000000002</v>
      </c>
      <c r="P190" s="17">
        <v>15938.710000000001</v>
      </c>
      <c r="Q190" s="17">
        <v>58.265999999999998</v>
      </c>
      <c r="W190">
        <v>2283.4900000000002</v>
      </c>
      <c r="X190">
        <v>0</v>
      </c>
      <c r="Y190">
        <v>0</v>
      </c>
      <c r="Z190">
        <v>0</v>
      </c>
    </row>
    <row r="192" spans="1:26" ht="13.7" x14ac:dyDescent="0.4">
      <c r="A192" s="78" t="s">
        <v>367</v>
      </c>
      <c r="B192" s="78"/>
      <c r="C192" s="78"/>
      <c r="D192" s="78"/>
      <c r="E192" s="78"/>
      <c r="F192" s="78"/>
      <c r="G192" s="77">
        <v>4393.9600000000009</v>
      </c>
      <c r="H192" s="77"/>
      <c r="I192" s="22"/>
      <c r="J192" s="77">
        <v>30669.43</v>
      </c>
      <c r="K192" s="77"/>
      <c r="L192" s="38">
        <v>122.876</v>
      </c>
    </row>
    <row r="196" spans="1:26" ht="16.350000000000001" x14ac:dyDescent="0.5">
      <c r="A196" s="76" t="s">
        <v>368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</row>
    <row r="197" spans="1:26" ht="78" x14ac:dyDescent="0.45">
      <c r="A197" s="49" t="s">
        <v>44</v>
      </c>
      <c r="B197" s="50" t="s">
        <v>245</v>
      </c>
      <c r="C197" s="50" t="s">
        <v>45</v>
      </c>
      <c r="D197" s="25" t="s">
        <v>6</v>
      </c>
      <c r="E197" s="2">
        <v>1</v>
      </c>
      <c r="F197" s="26">
        <v>1655.95</v>
      </c>
      <c r="G197" s="27"/>
      <c r="H197" s="28"/>
      <c r="I197" s="27" t="s">
        <v>8</v>
      </c>
      <c r="J197" s="27"/>
      <c r="K197" s="28"/>
      <c r="L197" s="29"/>
      <c r="S197">
        <v>130.41</v>
      </c>
      <c r="T197">
        <v>910.25</v>
      </c>
      <c r="U197">
        <v>84.56</v>
      </c>
      <c r="V197">
        <v>590.24</v>
      </c>
    </row>
    <row r="198" spans="1:26" ht="14" x14ac:dyDescent="0.45">
      <c r="A198" s="49"/>
      <c r="B198" s="50"/>
      <c r="C198" s="50" t="s">
        <v>225</v>
      </c>
      <c r="D198" s="25"/>
      <c r="E198" s="2"/>
      <c r="F198" s="26">
        <v>77.48</v>
      </c>
      <c r="G198" s="27" t="s">
        <v>7</v>
      </c>
      <c r="H198" s="28">
        <v>100.72</v>
      </c>
      <c r="I198" s="27"/>
      <c r="J198" s="27">
        <v>6.98</v>
      </c>
      <c r="K198" s="28">
        <v>703.05</v>
      </c>
      <c r="L198" s="29"/>
      <c r="R198">
        <v>100.72</v>
      </c>
    </row>
    <row r="199" spans="1:26" ht="14" x14ac:dyDescent="0.45">
      <c r="A199" s="49"/>
      <c r="B199" s="50"/>
      <c r="C199" s="50" t="s">
        <v>18</v>
      </c>
      <c r="D199" s="25"/>
      <c r="E199" s="2"/>
      <c r="F199" s="26">
        <v>20.71</v>
      </c>
      <c r="G199" s="27" t="s">
        <v>7</v>
      </c>
      <c r="H199" s="28">
        <v>26.92</v>
      </c>
      <c r="I199" s="27"/>
      <c r="J199" s="27">
        <v>6.98</v>
      </c>
      <c r="K199" s="28">
        <v>187.92</v>
      </c>
      <c r="L199" s="29"/>
    </row>
    <row r="200" spans="1:26" ht="14" x14ac:dyDescent="0.45">
      <c r="A200" s="49"/>
      <c r="B200" s="50"/>
      <c r="C200" s="50" t="s">
        <v>226</v>
      </c>
      <c r="D200" s="25"/>
      <c r="E200" s="2"/>
      <c r="F200" s="26">
        <v>0.89</v>
      </c>
      <c r="G200" s="27" t="s">
        <v>7</v>
      </c>
      <c r="H200" s="30">
        <v>1.1599999999999999</v>
      </c>
      <c r="I200" s="27"/>
      <c r="J200" s="27">
        <v>6.98</v>
      </c>
      <c r="K200" s="30">
        <v>8.08</v>
      </c>
      <c r="L200" s="29"/>
      <c r="R200">
        <v>1.1599999999999999</v>
      </c>
    </row>
    <row r="201" spans="1:26" ht="14" x14ac:dyDescent="0.45">
      <c r="A201" s="49"/>
      <c r="B201" s="50"/>
      <c r="C201" s="50" t="s">
        <v>227</v>
      </c>
      <c r="D201" s="25"/>
      <c r="E201" s="2"/>
      <c r="F201" s="26">
        <v>1557.76</v>
      </c>
      <c r="G201" s="27" t="s">
        <v>1</v>
      </c>
      <c r="H201" s="28">
        <v>1557.76</v>
      </c>
      <c r="I201" s="27"/>
      <c r="J201" s="27">
        <v>6.98</v>
      </c>
      <c r="K201" s="28">
        <v>10873.16</v>
      </c>
      <c r="L201" s="29"/>
    </row>
    <row r="202" spans="1:26" ht="14" x14ac:dyDescent="0.45">
      <c r="A202" s="49"/>
      <c r="B202" s="50"/>
      <c r="C202" s="50" t="s">
        <v>228</v>
      </c>
      <c r="D202" s="25" t="s">
        <v>229</v>
      </c>
      <c r="E202" s="2">
        <v>128</v>
      </c>
      <c r="F202" s="55"/>
      <c r="G202" s="27"/>
      <c r="H202" s="28">
        <v>130.41</v>
      </c>
      <c r="I202" s="31"/>
      <c r="J202" s="24">
        <v>128</v>
      </c>
      <c r="K202" s="28">
        <v>910.25</v>
      </c>
      <c r="L202" s="29"/>
    </row>
    <row r="203" spans="1:26" ht="14" x14ac:dyDescent="0.45">
      <c r="A203" s="49"/>
      <c r="B203" s="50"/>
      <c r="C203" s="50" t="s">
        <v>230</v>
      </c>
      <c r="D203" s="25" t="s">
        <v>229</v>
      </c>
      <c r="E203" s="2">
        <v>83</v>
      </c>
      <c r="F203" s="55"/>
      <c r="G203" s="27"/>
      <c r="H203" s="28">
        <v>84.56</v>
      </c>
      <c r="I203" s="31"/>
      <c r="J203" s="24">
        <v>83</v>
      </c>
      <c r="K203" s="28">
        <v>590.24</v>
      </c>
      <c r="L203" s="29"/>
    </row>
    <row r="204" spans="1:26" ht="14" x14ac:dyDescent="0.45">
      <c r="A204" s="49"/>
      <c r="B204" s="50"/>
      <c r="C204" s="50" t="s">
        <v>231</v>
      </c>
      <c r="D204" s="25" t="s">
        <v>232</v>
      </c>
      <c r="E204" s="2">
        <v>8.34</v>
      </c>
      <c r="F204" s="26"/>
      <c r="G204" s="27" t="s">
        <v>7</v>
      </c>
      <c r="H204" s="28"/>
      <c r="I204" s="27"/>
      <c r="J204" s="27"/>
      <c r="K204" s="28"/>
      <c r="L204" s="39">
        <v>10.842000000000001</v>
      </c>
    </row>
    <row r="205" spans="1:26" ht="54.7" x14ac:dyDescent="0.45">
      <c r="A205" s="51" t="s">
        <v>46</v>
      </c>
      <c r="B205" s="52" t="s">
        <v>47</v>
      </c>
      <c r="C205" s="52" t="s">
        <v>48</v>
      </c>
      <c r="D205" s="32" t="s">
        <v>27</v>
      </c>
      <c r="E205" s="33">
        <v>-1</v>
      </c>
      <c r="F205" s="34">
        <v>1451</v>
      </c>
      <c r="G205" s="40" t="s">
        <v>1</v>
      </c>
      <c r="H205" s="36">
        <v>-1451</v>
      </c>
      <c r="I205" s="35"/>
      <c r="J205" s="35">
        <v>6.98</v>
      </c>
      <c r="K205" s="36">
        <v>-10127.98</v>
      </c>
      <c r="L205" s="41"/>
      <c r="S205">
        <v>0</v>
      </c>
      <c r="T205">
        <v>0</v>
      </c>
      <c r="U205">
        <v>0</v>
      </c>
      <c r="V205">
        <v>0</v>
      </c>
      <c r="W205">
        <v>-1451</v>
      </c>
      <c r="X205">
        <v>0</v>
      </c>
      <c r="Y205">
        <v>0</v>
      </c>
      <c r="Z205">
        <v>0</v>
      </c>
    </row>
    <row r="206" spans="1:26" ht="13.7" x14ac:dyDescent="0.4">
      <c r="G206" s="75">
        <v>449.37000000000012</v>
      </c>
      <c r="H206" s="75"/>
      <c r="J206" s="75">
        <v>3136.6399999999994</v>
      </c>
      <c r="K206" s="75"/>
      <c r="L206" s="38">
        <v>10.842000000000001</v>
      </c>
      <c r="O206" s="17">
        <v>449.37000000000012</v>
      </c>
      <c r="P206" s="17">
        <v>3136.6399999999994</v>
      </c>
      <c r="Q206" s="17">
        <v>10.842000000000001</v>
      </c>
      <c r="W206">
        <v>1900.3700000000001</v>
      </c>
      <c r="X206">
        <v>0</v>
      </c>
      <c r="Y206">
        <v>0</v>
      </c>
      <c r="Z206">
        <v>0</v>
      </c>
    </row>
    <row r="207" spans="1:26" ht="78" x14ac:dyDescent="0.45">
      <c r="A207" s="49" t="s">
        <v>49</v>
      </c>
      <c r="B207" s="50" t="s">
        <v>246</v>
      </c>
      <c r="C207" s="50" t="s">
        <v>50</v>
      </c>
      <c r="D207" s="25" t="s">
        <v>51</v>
      </c>
      <c r="E207" s="2">
        <v>0.1</v>
      </c>
      <c r="F207" s="26">
        <v>169.6</v>
      </c>
      <c r="G207" s="27"/>
      <c r="H207" s="28"/>
      <c r="I207" s="27" t="s">
        <v>8</v>
      </c>
      <c r="J207" s="27"/>
      <c r="K207" s="28"/>
      <c r="L207" s="29"/>
      <c r="S207">
        <v>16.32</v>
      </c>
      <c r="T207">
        <v>113.89</v>
      </c>
      <c r="U207">
        <v>10.58</v>
      </c>
      <c r="V207">
        <v>73.849999999999994</v>
      </c>
    </row>
    <row r="208" spans="1:26" x14ac:dyDescent="0.4">
      <c r="C208" s="19" t="s">
        <v>369</v>
      </c>
    </row>
    <row r="209" spans="1:26" ht="14" x14ac:dyDescent="0.45">
      <c r="A209" s="49"/>
      <c r="B209" s="50"/>
      <c r="C209" s="50" t="s">
        <v>225</v>
      </c>
      <c r="D209" s="25"/>
      <c r="E209" s="2"/>
      <c r="F209" s="26">
        <v>92.16</v>
      </c>
      <c r="G209" s="27" t="s">
        <v>7</v>
      </c>
      <c r="H209" s="28">
        <v>11.98</v>
      </c>
      <c r="I209" s="27"/>
      <c r="J209" s="27">
        <v>6.98</v>
      </c>
      <c r="K209" s="28">
        <v>83.63</v>
      </c>
      <c r="L209" s="29"/>
      <c r="R209">
        <v>11.98</v>
      </c>
    </row>
    <row r="210" spans="1:26" ht="14" x14ac:dyDescent="0.45">
      <c r="A210" s="49"/>
      <c r="B210" s="50"/>
      <c r="C210" s="50" t="s">
        <v>18</v>
      </c>
      <c r="D210" s="25"/>
      <c r="E210" s="2"/>
      <c r="F210" s="26">
        <v>67.08</v>
      </c>
      <c r="G210" s="27" t="s">
        <v>7</v>
      </c>
      <c r="H210" s="28">
        <v>8.7200000000000006</v>
      </c>
      <c r="I210" s="27"/>
      <c r="J210" s="27">
        <v>6.98</v>
      </c>
      <c r="K210" s="28">
        <v>60.87</v>
      </c>
      <c r="L210" s="29"/>
    </row>
    <row r="211" spans="1:26" ht="14" x14ac:dyDescent="0.45">
      <c r="A211" s="49"/>
      <c r="B211" s="50"/>
      <c r="C211" s="50" t="s">
        <v>226</v>
      </c>
      <c r="D211" s="25"/>
      <c r="E211" s="2"/>
      <c r="F211" s="26">
        <v>5.9</v>
      </c>
      <c r="G211" s="27" t="s">
        <v>7</v>
      </c>
      <c r="H211" s="30">
        <v>0.77</v>
      </c>
      <c r="I211" s="27"/>
      <c r="J211" s="27">
        <v>6.98</v>
      </c>
      <c r="K211" s="30">
        <v>5.35</v>
      </c>
      <c r="L211" s="29"/>
      <c r="R211">
        <v>0.77</v>
      </c>
    </row>
    <row r="212" spans="1:26" ht="14" x14ac:dyDescent="0.45">
      <c r="A212" s="49"/>
      <c r="B212" s="50"/>
      <c r="C212" s="50" t="s">
        <v>227</v>
      </c>
      <c r="D212" s="25"/>
      <c r="E212" s="2"/>
      <c r="F212" s="26">
        <v>10.36</v>
      </c>
      <c r="G212" s="27" t="s">
        <v>1</v>
      </c>
      <c r="H212" s="28">
        <v>1.04</v>
      </c>
      <c r="I212" s="27"/>
      <c r="J212" s="27">
        <v>6.98</v>
      </c>
      <c r="K212" s="28">
        <v>7.23</v>
      </c>
      <c r="L212" s="29"/>
    </row>
    <row r="213" spans="1:26" ht="14" x14ac:dyDescent="0.45">
      <c r="A213" s="49"/>
      <c r="B213" s="50"/>
      <c r="C213" s="50" t="s">
        <v>228</v>
      </c>
      <c r="D213" s="25" t="s">
        <v>229</v>
      </c>
      <c r="E213" s="2">
        <v>128</v>
      </c>
      <c r="F213" s="55"/>
      <c r="G213" s="27"/>
      <c r="H213" s="28">
        <v>16.32</v>
      </c>
      <c r="I213" s="31"/>
      <c r="J213" s="24">
        <v>128</v>
      </c>
      <c r="K213" s="28">
        <v>113.89</v>
      </c>
      <c r="L213" s="29"/>
    </row>
    <row r="214" spans="1:26" ht="14" x14ac:dyDescent="0.45">
      <c r="A214" s="49"/>
      <c r="B214" s="50"/>
      <c r="C214" s="50" t="s">
        <v>230</v>
      </c>
      <c r="D214" s="25" t="s">
        <v>229</v>
      </c>
      <c r="E214" s="2">
        <v>83</v>
      </c>
      <c r="F214" s="55"/>
      <c r="G214" s="27"/>
      <c r="H214" s="28">
        <v>10.58</v>
      </c>
      <c r="I214" s="31"/>
      <c r="J214" s="24">
        <v>83</v>
      </c>
      <c r="K214" s="28">
        <v>73.849999999999994</v>
      </c>
      <c r="L214" s="29"/>
    </row>
    <row r="215" spans="1:26" ht="14" x14ac:dyDescent="0.45">
      <c r="A215" s="51"/>
      <c r="B215" s="52"/>
      <c r="C215" s="52" t="s">
        <v>231</v>
      </c>
      <c r="D215" s="32" t="s">
        <v>232</v>
      </c>
      <c r="E215" s="33">
        <v>9.92</v>
      </c>
      <c r="F215" s="34"/>
      <c r="G215" s="35" t="s">
        <v>7</v>
      </c>
      <c r="H215" s="36"/>
      <c r="I215" s="35"/>
      <c r="J215" s="35"/>
      <c r="K215" s="36"/>
      <c r="L215" s="37">
        <v>1.2896000000000001</v>
      </c>
    </row>
    <row r="216" spans="1:26" ht="13.7" x14ac:dyDescent="0.4">
      <c r="G216" s="75">
        <v>48.64</v>
      </c>
      <c r="H216" s="75"/>
      <c r="J216" s="75">
        <v>339.47</v>
      </c>
      <c r="K216" s="75"/>
      <c r="L216" s="38">
        <v>1.2896000000000001</v>
      </c>
      <c r="O216" s="17">
        <v>48.64</v>
      </c>
      <c r="P216" s="17">
        <v>339.47</v>
      </c>
      <c r="Q216" s="17">
        <v>1.2896000000000001</v>
      </c>
      <c r="W216">
        <v>48.64</v>
      </c>
      <c r="X216">
        <v>0</v>
      </c>
      <c r="Y216">
        <v>0</v>
      </c>
      <c r="Z216">
        <v>0</v>
      </c>
    </row>
    <row r="217" spans="1:26" ht="78" x14ac:dyDescent="0.45">
      <c r="A217" s="49" t="s">
        <v>52</v>
      </c>
      <c r="B217" s="50" t="s">
        <v>247</v>
      </c>
      <c r="C217" s="50" t="s">
        <v>53</v>
      </c>
      <c r="D217" s="25" t="s">
        <v>51</v>
      </c>
      <c r="E217" s="2">
        <v>0.1</v>
      </c>
      <c r="F217" s="26">
        <v>278.09000000000003</v>
      </c>
      <c r="G217" s="27"/>
      <c r="H217" s="28"/>
      <c r="I217" s="27" t="s">
        <v>8</v>
      </c>
      <c r="J217" s="27"/>
      <c r="K217" s="28"/>
      <c r="L217" s="29"/>
      <c r="S217">
        <v>24.77</v>
      </c>
      <c r="T217">
        <v>172.88</v>
      </c>
      <c r="U217">
        <v>16.059999999999999</v>
      </c>
      <c r="V217">
        <v>112.1</v>
      </c>
    </row>
    <row r="218" spans="1:26" x14ac:dyDescent="0.4">
      <c r="C218" s="19" t="s">
        <v>370</v>
      </c>
    </row>
    <row r="219" spans="1:26" ht="14" x14ac:dyDescent="0.45">
      <c r="A219" s="49"/>
      <c r="B219" s="50"/>
      <c r="C219" s="50" t="s">
        <v>225</v>
      </c>
      <c r="D219" s="25"/>
      <c r="E219" s="2"/>
      <c r="F219" s="26">
        <v>139.72</v>
      </c>
      <c r="G219" s="27" t="s">
        <v>7</v>
      </c>
      <c r="H219" s="28">
        <v>18.16</v>
      </c>
      <c r="I219" s="27"/>
      <c r="J219" s="27">
        <v>6.98</v>
      </c>
      <c r="K219" s="28">
        <v>126.78</v>
      </c>
      <c r="L219" s="29"/>
      <c r="R219">
        <v>18.16</v>
      </c>
    </row>
    <row r="220" spans="1:26" ht="14" x14ac:dyDescent="0.45">
      <c r="A220" s="49"/>
      <c r="B220" s="50"/>
      <c r="C220" s="50" t="s">
        <v>18</v>
      </c>
      <c r="D220" s="25"/>
      <c r="E220" s="2"/>
      <c r="F220" s="26">
        <v>118.68</v>
      </c>
      <c r="G220" s="27" t="s">
        <v>7</v>
      </c>
      <c r="H220" s="28">
        <v>15.43</v>
      </c>
      <c r="I220" s="27"/>
      <c r="J220" s="27">
        <v>6.98</v>
      </c>
      <c r="K220" s="28">
        <v>107.69</v>
      </c>
      <c r="L220" s="29"/>
    </row>
    <row r="221" spans="1:26" ht="14" x14ac:dyDescent="0.45">
      <c r="A221" s="49"/>
      <c r="B221" s="50"/>
      <c r="C221" s="50" t="s">
        <v>226</v>
      </c>
      <c r="D221" s="25"/>
      <c r="E221" s="2"/>
      <c r="F221" s="26">
        <v>9.1199999999999992</v>
      </c>
      <c r="G221" s="27" t="s">
        <v>7</v>
      </c>
      <c r="H221" s="30">
        <v>1.19</v>
      </c>
      <c r="I221" s="27"/>
      <c r="J221" s="27">
        <v>6.98</v>
      </c>
      <c r="K221" s="30">
        <v>8.2799999999999994</v>
      </c>
      <c r="L221" s="29"/>
      <c r="R221">
        <v>1.19</v>
      </c>
    </row>
    <row r="222" spans="1:26" ht="14" x14ac:dyDescent="0.45">
      <c r="A222" s="49"/>
      <c r="B222" s="50"/>
      <c r="C222" s="50" t="s">
        <v>227</v>
      </c>
      <c r="D222" s="25"/>
      <c r="E222" s="2"/>
      <c r="F222" s="26">
        <v>19.690000000000001</v>
      </c>
      <c r="G222" s="27" t="s">
        <v>1</v>
      </c>
      <c r="H222" s="28">
        <v>1.97</v>
      </c>
      <c r="I222" s="27"/>
      <c r="J222" s="27">
        <v>6.98</v>
      </c>
      <c r="K222" s="28">
        <v>13.74</v>
      </c>
      <c r="L222" s="29"/>
    </row>
    <row r="223" spans="1:26" ht="14" x14ac:dyDescent="0.45">
      <c r="A223" s="49"/>
      <c r="B223" s="50"/>
      <c r="C223" s="50" t="s">
        <v>228</v>
      </c>
      <c r="D223" s="25" t="s">
        <v>229</v>
      </c>
      <c r="E223" s="2">
        <v>128</v>
      </c>
      <c r="F223" s="55"/>
      <c r="G223" s="27"/>
      <c r="H223" s="28">
        <v>24.77</v>
      </c>
      <c r="I223" s="31"/>
      <c r="J223" s="24">
        <v>128</v>
      </c>
      <c r="K223" s="28">
        <v>172.88</v>
      </c>
      <c r="L223" s="29"/>
    </row>
    <row r="224" spans="1:26" ht="14" x14ac:dyDescent="0.45">
      <c r="A224" s="49"/>
      <c r="B224" s="50"/>
      <c r="C224" s="50" t="s">
        <v>230</v>
      </c>
      <c r="D224" s="25" t="s">
        <v>229</v>
      </c>
      <c r="E224" s="2">
        <v>83</v>
      </c>
      <c r="F224" s="55"/>
      <c r="G224" s="27"/>
      <c r="H224" s="28">
        <v>16.059999999999999</v>
      </c>
      <c r="I224" s="31"/>
      <c r="J224" s="24">
        <v>83</v>
      </c>
      <c r="K224" s="28">
        <v>112.1</v>
      </c>
      <c r="L224" s="29"/>
    </row>
    <row r="225" spans="1:26" ht="14" x14ac:dyDescent="0.45">
      <c r="A225" s="51"/>
      <c r="B225" s="52"/>
      <c r="C225" s="52" t="s">
        <v>231</v>
      </c>
      <c r="D225" s="32" t="s">
        <v>232</v>
      </c>
      <c r="E225" s="33">
        <v>15.04</v>
      </c>
      <c r="F225" s="34"/>
      <c r="G225" s="35" t="s">
        <v>7</v>
      </c>
      <c r="H225" s="36"/>
      <c r="I225" s="35"/>
      <c r="J225" s="35"/>
      <c r="K225" s="36"/>
      <c r="L225" s="37">
        <v>1.9552</v>
      </c>
    </row>
    <row r="226" spans="1:26" ht="13.7" x14ac:dyDescent="0.4">
      <c r="G226" s="75">
        <v>76.39</v>
      </c>
      <c r="H226" s="75"/>
      <c r="J226" s="75">
        <v>533.19000000000005</v>
      </c>
      <c r="K226" s="75"/>
      <c r="L226" s="38">
        <v>1.9552</v>
      </c>
      <c r="O226" s="17">
        <v>76.39</v>
      </c>
      <c r="P226" s="17">
        <v>533.19000000000005</v>
      </c>
      <c r="Q226" s="17">
        <v>1.9552</v>
      </c>
      <c r="W226">
        <v>76.39</v>
      </c>
      <c r="X226">
        <v>0</v>
      </c>
      <c r="Y226">
        <v>0</v>
      </c>
      <c r="Z226">
        <v>0</v>
      </c>
    </row>
    <row r="227" spans="1:26" ht="78" x14ac:dyDescent="0.45">
      <c r="A227" s="49" t="s">
        <v>54</v>
      </c>
      <c r="B227" s="50" t="s">
        <v>248</v>
      </c>
      <c r="C227" s="50" t="s">
        <v>55</v>
      </c>
      <c r="D227" s="25" t="s">
        <v>6</v>
      </c>
      <c r="E227" s="2">
        <v>2</v>
      </c>
      <c r="F227" s="26">
        <v>55.040000000000006</v>
      </c>
      <c r="G227" s="27"/>
      <c r="H227" s="28"/>
      <c r="I227" s="27" t="s">
        <v>8</v>
      </c>
      <c r="J227" s="27"/>
      <c r="K227" s="28"/>
      <c r="L227" s="29"/>
      <c r="S227">
        <v>35.869999999999997</v>
      </c>
      <c r="T227">
        <v>250.32</v>
      </c>
      <c r="U227">
        <v>24.56</v>
      </c>
      <c r="V227">
        <v>171.37</v>
      </c>
    </row>
    <row r="228" spans="1:26" ht="14" x14ac:dyDescent="0.45">
      <c r="A228" s="49"/>
      <c r="B228" s="50"/>
      <c r="C228" s="50" t="s">
        <v>225</v>
      </c>
      <c r="D228" s="25"/>
      <c r="E228" s="2"/>
      <c r="F228" s="26">
        <v>5.88</v>
      </c>
      <c r="G228" s="27" t="s">
        <v>7</v>
      </c>
      <c r="H228" s="28">
        <v>15.29</v>
      </c>
      <c r="I228" s="27"/>
      <c r="J228" s="27">
        <v>6.98</v>
      </c>
      <c r="K228" s="28">
        <v>106.71</v>
      </c>
      <c r="L228" s="29"/>
      <c r="R228">
        <v>15.29</v>
      </c>
    </row>
    <row r="229" spans="1:26" ht="14" x14ac:dyDescent="0.45">
      <c r="A229" s="49"/>
      <c r="B229" s="50"/>
      <c r="C229" s="50" t="s">
        <v>18</v>
      </c>
      <c r="D229" s="25"/>
      <c r="E229" s="2"/>
      <c r="F229" s="26">
        <v>46.89</v>
      </c>
      <c r="G229" s="27" t="s">
        <v>7</v>
      </c>
      <c r="H229" s="28">
        <v>121.91</v>
      </c>
      <c r="I229" s="27"/>
      <c r="J229" s="27">
        <v>6.98</v>
      </c>
      <c r="K229" s="28">
        <v>850.96</v>
      </c>
      <c r="L229" s="29"/>
    </row>
    <row r="230" spans="1:26" ht="14" x14ac:dyDescent="0.45">
      <c r="A230" s="49"/>
      <c r="B230" s="50"/>
      <c r="C230" s="50" t="s">
        <v>226</v>
      </c>
      <c r="D230" s="25"/>
      <c r="E230" s="2"/>
      <c r="F230" s="26">
        <v>4.7300000000000004</v>
      </c>
      <c r="G230" s="27" t="s">
        <v>7</v>
      </c>
      <c r="H230" s="30">
        <v>12.3</v>
      </c>
      <c r="I230" s="27"/>
      <c r="J230" s="27">
        <v>6.98</v>
      </c>
      <c r="K230" s="30">
        <v>85.84</v>
      </c>
      <c r="L230" s="29"/>
      <c r="R230">
        <v>12.3</v>
      </c>
    </row>
    <row r="231" spans="1:26" ht="14" x14ac:dyDescent="0.45">
      <c r="A231" s="49"/>
      <c r="B231" s="50"/>
      <c r="C231" s="50" t="s">
        <v>227</v>
      </c>
      <c r="D231" s="25"/>
      <c r="E231" s="2"/>
      <c r="F231" s="26">
        <v>2.27</v>
      </c>
      <c r="G231" s="27" t="s">
        <v>1</v>
      </c>
      <c r="H231" s="28">
        <v>4.54</v>
      </c>
      <c r="I231" s="27"/>
      <c r="J231" s="27">
        <v>6.98</v>
      </c>
      <c r="K231" s="28">
        <v>31.69</v>
      </c>
      <c r="L231" s="29"/>
    </row>
    <row r="232" spans="1:26" ht="14" x14ac:dyDescent="0.45">
      <c r="A232" s="49"/>
      <c r="B232" s="50"/>
      <c r="C232" s="50" t="s">
        <v>228</v>
      </c>
      <c r="D232" s="25" t="s">
        <v>229</v>
      </c>
      <c r="E232" s="2">
        <v>130</v>
      </c>
      <c r="F232" s="55"/>
      <c r="G232" s="27"/>
      <c r="H232" s="28">
        <v>35.869999999999997</v>
      </c>
      <c r="I232" s="31"/>
      <c r="J232" s="24">
        <v>130</v>
      </c>
      <c r="K232" s="28">
        <v>250.32</v>
      </c>
      <c r="L232" s="29"/>
    </row>
    <row r="233" spans="1:26" ht="14" x14ac:dyDescent="0.45">
      <c r="A233" s="49"/>
      <c r="B233" s="50"/>
      <c r="C233" s="50" t="s">
        <v>230</v>
      </c>
      <c r="D233" s="25" t="s">
        <v>229</v>
      </c>
      <c r="E233" s="2">
        <v>89</v>
      </c>
      <c r="F233" s="55"/>
      <c r="G233" s="27"/>
      <c r="H233" s="28">
        <v>24.56</v>
      </c>
      <c r="I233" s="31"/>
      <c r="J233" s="24">
        <v>89</v>
      </c>
      <c r="K233" s="28">
        <v>171.37</v>
      </c>
      <c r="L233" s="29"/>
    </row>
    <row r="234" spans="1:26" ht="14" x14ac:dyDescent="0.45">
      <c r="A234" s="49"/>
      <c r="B234" s="50"/>
      <c r="C234" s="50" t="s">
        <v>231</v>
      </c>
      <c r="D234" s="25" t="s">
        <v>232</v>
      </c>
      <c r="E234" s="2">
        <v>0.53</v>
      </c>
      <c r="F234" s="26"/>
      <c r="G234" s="27" t="s">
        <v>7</v>
      </c>
      <c r="H234" s="28"/>
      <c r="I234" s="27"/>
      <c r="J234" s="27"/>
      <c r="K234" s="28"/>
      <c r="L234" s="39">
        <v>1.3780000000000001</v>
      </c>
    </row>
    <row r="235" spans="1:26" ht="41" x14ac:dyDescent="0.45">
      <c r="A235" s="51" t="s">
        <v>56</v>
      </c>
      <c r="B235" s="52" t="s">
        <v>57</v>
      </c>
      <c r="C235" s="52" t="s">
        <v>58</v>
      </c>
      <c r="D235" s="32" t="s">
        <v>27</v>
      </c>
      <c r="E235" s="33">
        <v>2</v>
      </c>
      <c r="F235" s="34">
        <v>60.57</v>
      </c>
      <c r="G235" s="40" t="s">
        <v>1</v>
      </c>
      <c r="H235" s="36">
        <v>121.14</v>
      </c>
      <c r="I235" s="35"/>
      <c r="J235" s="35">
        <v>6.98</v>
      </c>
      <c r="K235" s="36">
        <v>845.56</v>
      </c>
      <c r="L235" s="41"/>
      <c r="S235">
        <v>0</v>
      </c>
      <c r="T235">
        <v>0</v>
      </c>
      <c r="U235">
        <v>0</v>
      </c>
      <c r="V235">
        <v>0</v>
      </c>
      <c r="W235">
        <v>121.14</v>
      </c>
      <c r="X235">
        <v>0</v>
      </c>
      <c r="Y235">
        <v>0</v>
      </c>
      <c r="Z235">
        <v>0</v>
      </c>
    </row>
    <row r="236" spans="1:26" ht="13.7" x14ac:dyDescent="0.4">
      <c r="G236" s="75">
        <v>323.31</v>
      </c>
      <c r="H236" s="75"/>
      <c r="J236" s="75">
        <v>2256.61</v>
      </c>
      <c r="K236" s="75"/>
      <c r="L236" s="38">
        <v>1.3780000000000001</v>
      </c>
      <c r="O236" s="17">
        <v>323.31</v>
      </c>
      <c r="P236" s="17">
        <v>2256.61</v>
      </c>
      <c r="Q236" s="17">
        <v>1.3780000000000001</v>
      </c>
      <c r="W236">
        <v>202.17</v>
      </c>
      <c r="X236">
        <v>0</v>
      </c>
      <c r="Y236">
        <v>0</v>
      </c>
      <c r="Z236">
        <v>0</v>
      </c>
    </row>
    <row r="237" spans="1:26" ht="78" x14ac:dyDescent="0.45">
      <c r="A237" s="49" t="s">
        <v>59</v>
      </c>
      <c r="B237" s="50" t="s">
        <v>249</v>
      </c>
      <c r="C237" s="50" t="s">
        <v>60</v>
      </c>
      <c r="D237" s="25" t="s">
        <v>51</v>
      </c>
      <c r="E237" s="2">
        <v>0.1</v>
      </c>
      <c r="F237" s="26">
        <v>348.02</v>
      </c>
      <c r="G237" s="27"/>
      <c r="H237" s="28"/>
      <c r="I237" s="27" t="s">
        <v>8</v>
      </c>
      <c r="J237" s="27"/>
      <c r="K237" s="28"/>
      <c r="L237" s="29"/>
      <c r="S237">
        <v>29.08</v>
      </c>
      <c r="T237">
        <v>202.97</v>
      </c>
      <c r="U237">
        <v>18.86</v>
      </c>
      <c r="V237">
        <v>131.61000000000001</v>
      </c>
    </row>
    <row r="238" spans="1:26" x14ac:dyDescent="0.4">
      <c r="C238" s="19" t="s">
        <v>370</v>
      </c>
    </row>
    <row r="239" spans="1:26" ht="14" x14ac:dyDescent="0.45">
      <c r="A239" s="49"/>
      <c r="B239" s="50"/>
      <c r="C239" s="50" t="s">
        <v>225</v>
      </c>
      <c r="D239" s="25"/>
      <c r="E239" s="2"/>
      <c r="F239" s="26">
        <v>165.08</v>
      </c>
      <c r="G239" s="27" t="s">
        <v>7</v>
      </c>
      <c r="H239" s="28">
        <v>21.46</v>
      </c>
      <c r="I239" s="27"/>
      <c r="J239" s="27">
        <v>6.98</v>
      </c>
      <c r="K239" s="28">
        <v>149.79</v>
      </c>
      <c r="L239" s="29"/>
      <c r="R239">
        <v>21.46</v>
      </c>
    </row>
    <row r="240" spans="1:26" ht="14" x14ac:dyDescent="0.45">
      <c r="A240" s="49"/>
      <c r="B240" s="50"/>
      <c r="C240" s="50" t="s">
        <v>18</v>
      </c>
      <c r="D240" s="25"/>
      <c r="E240" s="2"/>
      <c r="F240" s="26">
        <v>153.93</v>
      </c>
      <c r="G240" s="27" t="s">
        <v>7</v>
      </c>
      <c r="H240" s="28">
        <v>20.010000000000002</v>
      </c>
      <c r="I240" s="27"/>
      <c r="J240" s="27">
        <v>6.98</v>
      </c>
      <c r="K240" s="28">
        <v>139.68</v>
      </c>
      <c r="L240" s="29"/>
    </row>
    <row r="241" spans="1:26" ht="14" x14ac:dyDescent="0.45">
      <c r="A241" s="49"/>
      <c r="B241" s="50"/>
      <c r="C241" s="50" t="s">
        <v>226</v>
      </c>
      <c r="D241" s="25"/>
      <c r="E241" s="2"/>
      <c r="F241" s="26">
        <v>9.68</v>
      </c>
      <c r="G241" s="27" t="s">
        <v>7</v>
      </c>
      <c r="H241" s="30">
        <v>1.26</v>
      </c>
      <c r="I241" s="27"/>
      <c r="J241" s="27">
        <v>6.98</v>
      </c>
      <c r="K241" s="30">
        <v>8.7799999999999994</v>
      </c>
      <c r="L241" s="29"/>
      <c r="R241">
        <v>1.26</v>
      </c>
    </row>
    <row r="242" spans="1:26" ht="14" x14ac:dyDescent="0.45">
      <c r="A242" s="49"/>
      <c r="B242" s="50"/>
      <c r="C242" s="50" t="s">
        <v>227</v>
      </c>
      <c r="D242" s="25"/>
      <c r="E242" s="2"/>
      <c r="F242" s="26">
        <v>29.01</v>
      </c>
      <c r="G242" s="27" t="s">
        <v>1</v>
      </c>
      <c r="H242" s="28">
        <v>2.9</v>
      </c>
      <c r="I242" s="27"/>
      <c r="J242" s="27">
        <v>6.98</v>
      </c>
      <c r="K242" s="28">
        <v>20.25</v>
      </c>
      <c r="L242" s="29"/>
    </row>
    <row r="243" spans="1:26" ht="14" x14ac:dyDescent="0.45">
      <c r="A243" s="49"/>
      <c r="B243" s="50"/>
      <c r="C243" s="50" t="s">
        <v>228</v>
      </c>
      <c r="D243" s="25" t="s">
        <v>229</v>
      </c>
      <c r="E243" s="2">
        <v>128</v>
      </c>
      <c r="F243" s="55"/>
      <c r="G243" s="27"/>
      <c r="H243" s="28">
        <v>29.08</v>
      </c>
      <c r="I243" s="31"/>
      <c r="J243" s="24">
        <v>128</v>
      </c>
      <c r="K243" s="28">
        <v>202.97</v>
      </c>
      <c r="L243" s="29"/>
    </row>
    <row r="244" spans="1:26" ht="14" x14ac:dyDescent="0.45">
      <c r="A244" s="49"/>
      <c r="B244" s="50"/>
      <c r="C244" s="50" t="s">
        <v>230</v>
      </c>
      <c r="D244" s="25" t="s">
        <v>229</v>
      </c>
      <c r="E244" s="2">
        <v>83</v>
      </c>
      <c r="F244" s="55"/>
      <c r="G244" s="27"/>
      <c r="H244" s="28">
        <v>18.86</v>
      </c>
      <c r="I244" s="31"/>
      <c r="J244" s="24">
        <v>83</v>
      </c>
      <c r="K244" s="28">
        <v>131.61000000000001</v>
      </c>
      <c r="L244" s="29"/>
    </row>
    <row r="245" spans="1:26" ht="14" x14ac:dyDescent="0.45">
      <c r="A245" s="51"/>
      <c r="B245" s="52"/>
      <c r="C245" s="52" t="s">
        <v>231</v>
      </c>
      <c r="D245" s="32" t="s">
        <v>232</v>
      </c>
      <c r="E245" s="33">
        <v>17.77</v>
      </c>
      <c r="F245" s="34"/>
      <c r="G245" s="35" t="s">
        <v>7</v>
      </c>
      <c r="H245" s="36"/>
      <c r="I245" s="35"/>
      <c r="J245" s="35"/>
      <c r="K245" s="36"/>
      <c r="L245" s="37">
        <v>2.3100999999999998</v>
      </c>
    </row>
    <row r="246" spans="1:26" ht="13.7" x14ac:dyDescent="0.4">
      <c r="G246" s="75">
        <v>92.309999999999988</v>
      </c>
      <c r="H246" s="75"/>
      <c r="J246" s="75">
        <v>644.30000000000007</v>
      </c>
      <c r="K246" s="75"/>
      <c r="L246" s="38">
        <v>2.3100999999999998</v>
      </c>
      <c r="O246" s="17">
        <v>92.309999999999988</v>
      </c>
      <c r="P246" s="17">
        <v>644.30000000000007</v>
      </c>
      <c r="Q246" s="17">
        <v>2.3100999999999998</v>
      </c>
      <c r="W246">
        <v>92.309999999999988</v>
      </c>
      <c r="X246">
        <v>0</v>
      </c>
      <c r="Y246">
        <v>0</v>
      </c>
      <c r="Z246">
        <v>0</v>
      </c>
    </row>
    <row r="247" spans="1:26" ht="78" x14ac:dyDescent="0.45">
      <c r="A247" s="49" t="s">
        <v>61</v>
      </c>
      <c r="B247" s="50" t="s">
        <v>250</v>
      </c>
      <c r="C247" s="50" t="s">
        <v>62</v>
      </c>
      <c r="D247" s="25" t="s">
        <v>6</v>
      </c>
      <c r="E247" s="2">
        <v>2</v>
      </c>
      <c r="F247" s="26">
        <v>63</v>
      </c>
      <c r="G247" s="27"/>
      <c r="H247" s="28"/>
      <c r="I247" s="27" t="s">
        <v>8</v>
      </c>
      <c r="J247" s="27"/>
      <c r="K247" s="28"/>
      <c r="L247" s="29"/>
      <c r="S247">
        <v>44.04</v>
      </c>
      <c r="T247">
        <v>307.41000000000003</v>
      </c>
      <c r="U247">
        <v>30.15</v>
      </c>
      <c r="V247">
        <v>210.46</v>
      </c>
    </row>
    <row r="248" spans="1:26" ht="14" x14ac:dyDescent="0.45">
      <c r="A248" s="49"/>
      <c r="B248" s="50"/>
      <c r="C248" s="50" t="s">
        <v>225</v>
      </c>
      <c r="D248" s="25"/>
      <c r="E248" s="2"/>
      <c r="F248" s="26">
        <v>7.76</v>
      </c>
      <c r="G248" s="27" t="s">
        <v>7</v>
      </c>
      <c r="H248" s="28">
        <v>20.18</v>
      </c>
      <c r="I248" s="27"/>
      <c r="J248" s="27">
        <v>6.98</v>
      </c>
      <c r="K248" s="28">
        <v>140.83000000000001</v>
      </c>
      <c r="L248" s="29"/>
      <c r="R248">
        <v>20.18</v>
      </c>
    </row>
    <row r="249" spans="1:26" ht="14" x14ac:dyDescent="0.45">
      <c r="A249" s="49"/>
      <c r="B249" s="50"/>
      <c r="C249" s="50" t="s">
        <v>18</v>
      </c>
      <c r="D249" s="25"/>
      <c r="E249" s="2"/>
      <c r="F249" s="26">
        <v>52.25</v>
      </c>
      <c r="G249" s="27" t="s">
        <v>7</v>
      </c>
      <c r="H249" s="28">
        <v>135.85</v>
      </c>
      <c r="I249" s="27"/>
      <c r="J249" s="27">
        <v>6.98</v>
      </c>
      <c r="K249" s="28">
        <v>948.23</v>
      </c>
      <c r="L249" s="29"/>
    </row>
    <row r="250" spans="1:26" ht="14" x14ac:dyDescent="0.45">
      <c r="A250" s="49"/>
      <c r="B250" s="50"/>
      <c r="C250" s="50" t="s">
        <v>226</v>
      </c>
      <c r="D250" s="25"/>
      <c r="E250" s="2"/>
      <c r="F250" s="26">
        <v>5.27</v>
      </c>
      <c r="G250" s="27" t="s">
        <v>7</v>
      </c>
      <c r="H250" s="30">
        <v>13.7</v>
      </c>
      <c r="I250" s="27"/>
      <c r="J250" s="27">
        <v>6.98</v>
      </c>
      <c r="K250" s="30">
        <v>95.64</v>
      </c>
      <c r="L250" s="29"/>
      <c r="R250">
        <v>13.7</v>
      </c>
    </row>
    <row r="251" spans="1:26" ht="14" x14ac:dyDescent="0.45">
      <c r="A251" s="49"/>
      <c r="B251" s="50"/>
      <c r="C251" s="50" t="s">
        <v>227</v>
      </c>
      <c r="D251" s="25"/>
      <c r="E251" s="2"/>
      <c r="F251" s="26">
        <v>2.99</v>
      </c>
      <c r="G251" s="27" t="s">
        <v>1</v>
      </c>
      <c r="H251" s="28">
        <v>5.98</v>
      </c>
      <c r="I251" s="27"/>
      <c r="J251" s="27">
        <v>6.98</v>
      </c>
      <c r="K251" s="28">
        <v>41.74</v>
      </c>
      <c r="L251" s="29"/>
    </row>
    <row r="252" spans="1:26" ht="14" x14ac:dyDescent="0.45">
      <c r="A252" s="49"/>
      <c r="B252" s="50"/>
      <c r="C252" s="50" t="s">
        <v>228</v>
      </c>
      <c r="D252" s="25" t="s">
        <v>229</v>
      </c>
      <c r="E252" s="2">
        <v>130</v>
      </c>
      <c r="F252" s="55"/>
      <c r="G252" s="27"/>
      <c r="H252" s="28">
        <v>44.04</v>
      </c>
      <c r="I252" s="31"/>
      <c r="J252" s="24">
        <v>130</v>
      </c>
      <c r="K252" s="28">
        <v>307.41000000000003</v>
      </c>
      <c r="L252" s="29"/>
    </row>
    <row r="253" spans="1:26" ht="14" x14ac:dyDescent="0.45">
      <c r="A253" s="49"/>
      <c r="B253" s="50"/>
      <c r="C253" s="50" t="s">
        <v>230</v>
      </c>
      <c r="D253" s="25" t="s">
        <v>229</v>
      </c>
      <c r="E253" s="2">
        <v>89</v>
      </c>
      <c r="F253" s="55"/>
      <c r="G253" s="27"/>
      <c r="H253" s="28">
        <v>30.15</v>
      </c>
      <c r="I253" s="31"/>
      <c r="J253" s="24">
        <v>89</v>
      </c>
      <c r="K253" s="28">
        <v>210.46</v>
      </c>
      <c r="L253" s="29"/>
    </row>
    <row r="254" spans="1:26" ht="14" x14ac:dyDescent="0.45">
      <c r="A254" s="49"/>
      <c r="B254" s="50"/>
      <c r="C254" s="50" t="s">
        <v>231</v>
      </c>
      <c r="D254" s="25" t="s">
        <v>232</v>
      </c>
      <c r="E254" s="2">
        <v>0.7</v>
      </c>
      <c r="F254" s="26"/>
      <c r="G254" s="27" t="s">
        <v>7</v>
      </c>
      <c r="H254" s="28"/>
      <c r="I254" s="27"/>
      <c r="J254" s="27"/>
      <c r="K254" s="28"/>
      <c r="L254" s="39">
        <v>1.8199999999999998</v>
      </c>
    </row>
    <row r="255" spans="1:26" ht="41" x14ac:dyDescent="0.45">
      <c r="A255" s="51" t="s">
        <v>63</v>
      </c>
      <c r="B255" s="52" t="s">
        <v>64</v>
      </c>
      <c r="C255" s="52" t="s">
        <v>65</v>
      </c>
      <c r="D255" s="32" t="s">
        <v>27</v>
      </c>
      <c r="E255" s="33">
        <v>2</v>
      </c>
      <c r="F255" s="34">
        <v>70.150000000000006</v>
      </c>
      <c r="G255" s="40" t="s">
        <v>1</v>
      </c>
      <c r="H255" s="36">
        <v>140.30000000000001</v>
      </c>
      <c r="I255" s="35"/>
      <c r="J255" s="35">
        <v>6.98</v>
      </c>
      <c r="K255" s="36">
        <v>979.29</v>
      </c>
      <c r="L255" s="41"/>
      <c r="S255">
        <v>0</v>
      </c>
      <c r="T255">
        <v>0</v>
      </c>
      <c r="U255">
        <v>0</v>
      </c>
      <c r="V255">
        <v>0</v>
      </c>
      <c r="W255">
        <v>140.30000000000001</v>
      </c>
      <c r="X255">
        <v>0</v>
      </c>
      <c r="Y255">
        <v>0</v>
      </c>
      <c r="Z255">
        <v>0</v>
      </c>
    </row>
    <row r="256" spans="1:26" ht="13.7" x14ac:dyDescent="0.4">
      <c r="G256" s="75">
        <v>376.5</v>
      </c>
      <c r="H256" s="75"/>
      <c r="J256" s="75">
        <v>2627.96</v>
      </c>
      <c r="K256" s="75"/>
      <c r="L256" s="38">
        <v>1.8199999999999998</v>
      </c>
      <c r="O256" s="17">
        <v>376.5</v>
      </c>
      <c r="P256" s="17">
        <v>2627.96</v>
      </c>
      <c r="Q256" s="17">
        <v>1.8199999999999998</v>
      </c>
      <c r="W256">
        <v>236.2</v>
      </c>
      <c r="X256">
        <v>0</v>
      </c>
      <c r="Y256">
        <v>0</v>
      </c>
      <c r="Z256">
        <v>0</v>
      </c>
    </row>
    <row r="257" spans="1:26" ht="78" x14ac:dyDescent="0.45">
      <c r="A257" s="49" t="s">
        <v>66</v>
      </c>
      <c r="B257" s="50" t="s">
        <v>251</v>
      </c>
      <c r="C257" s="50" t="s">
        <v>67</v>
      </c>
      <c r="D257" s="25" t="s">
        <v>51</v>
      </c>
      <c r="E257" s="2">
        <v>0.1</v>
      </c>
      <c r="F257" s="26">
        <v>843.92000000000007</v>
      </c>
      <c r="G257" s="27"/>
      <c r="H257" s="28"/>
      <c r="I257" s="27" t="s">
        <v>8</v>
      </c>
      <c r="J257" s="27"/>
      <c r="K257" s="28"/>
      <c r="L257" s="29"/>
      <c r="S257">
        <v>85.64</v>
      </c>
      <c r="T257">
        <v>597.77</v>
      </c>
      <c r="U257">
        <v>55.54</v>
      </c>
      <c r="V257">
        <v>387.62</v>
      </c>
    </row>
    <row r="258" spans="1:26" x14ac:dyDescent="0.4">
      <c r="C258" s="19" t="s">
        <v>370</v>
      </c>
    </row>
    <row r="259" spans="1:26" ht="14" x14ac:dyDescent="0.45">
      <c r="A259" s="49"/>
      <c r="B259" s="50"/>
      <c r="C259" s="50" t="s">
        <v>225</v>
      </c>
      <c r="D259" s="25"/>
      <c r="E259" s="2"/>
      <c r="F259" s="26">
        <v>490.14</v>
      </c>
      <c r="G259" s="27" t="s">
        <v>7</v>
      </c>
      <c r="H259" s="28">
        <v>63.72</v>
      </c>
      <c r="I259" s="27"/>
      <c r="J259" s="27">
        <v>6.98</v>
      </c>
      <c r="K259" s="28">
        <v>444.75</v>
      </c>
      <c r="L259" s="29"/>
      <c r="R259">
        <v>63.72</v>
      </c>
    </row>
    <row r="260" spans="1:26" ht="14" x14ac:dyDescent="0.45">
      <c r="A260" s="49"/>
      <c r="B260" s="50"/>
      <c r="C260" s="50" t="s">
        <v>18</v>
      </c>
      <c r="D260" s="25"/>
      <c r="E260" s="2"/>
      <c r="F260" s="26">
        <v>304.04000000000002</v>
      </c>
      <c r="G260" s="27" t="s">
        <v>7</v>
      </c>
      <c r="H260" s="28">
        <v>39.53</v>
      </c>
      <c r="I260" s="27"/>
      <c r="J260" s="27">
        <v>6.98</v>
      </c>
      <c r="K260" s="28">
        <v>275.89</v>
      </c>
      <c r="L260" s="29"/>
    </row>
    <row r="261" spans="1:26" ht="14" x14ac:dyDescent="0.45">
      <c r="A261" s="49"/>
      <c r="B261" s="50"/>
      <c r="C261" s="50" t="s">
        <v>226</v>
      </c>
      <c r="D261" s="25"/>
      <c r="E261" s="2"/>
      <c r="F261" s="26">
        <v>24.53</v>
      </c>
      <c r="G261" s="27" t="s">
        <v>7</v>
      </c>
      <c r="H261" s="30">
        <v>3.19</v>
      </c>
      <c r="I261" s="27"/>
      <c r="J261" s="27">
        <v>6.98</v>
      </c>
      <c r="K261" s="30">
        <v>22.26</v>
      </c>
      <c r="L261" s="29"/>
      <c r="R261">
        <v>3.19</v>
      </c>
    </row>
    <row r="262" spans="1:26" ht="14" x14ac:dyDescent="0.45">
      <c r="A262" s="49"/>
      <c r="B262" s="50"/>
      <c r="C262" s="50" t="s">
        <v>227</v>
      </c>
      <c r="D262" s="25"/>
      <c r="E262" s="2"/>
      <c r="F262" s="26">
        <v>49.74</v>
      </c>
      <c r="G262" s="27" t="s">
        <v>1</v>
      </c>
      <c r="H262" s="28">
        <v>4.97</v>
      </c>
      <c r="I262" s="27"/>
      <c r="J262" s="27">
        <v>6.98</v>
      </c>
      <c r="K262" s="28">
        <v>34.72</v>
      </c>
      <c r="L262" s="29"/>
    </row>
    <row r="263" spans="1:26" ht="14" x14ac:dyDescent="0.45">
      <c r="A263" s="49"/>
      <c r="B263" s="50"/>
      <c r="C263" s="50" t="s">
        <v>228</v>
      </c>
      <c r="D263" s="25" t="s">
        <v>229</v>
      </c>
      <c r="E263" s="2">
        <v>128</v>
      </c>
      <c r="F263" s="55"/>
      <c r="G263" s="27"/>
      <c r="H263" s="28">
        <v>85.64</v>
      </c>
      <c r="I263" s="31"/>
      <c r="J263" s="24">
        <v>128</v>
      </c>
      <c r="K263" s="28">
        <v>597.77</v>
      </c>
      <c r="L263" s="29"/>
    </row>
    <row r="264" spans="1:26" ht="14" x14ac:dyDescent="0.45">
      <c r="A264" s="49"/>
      <c r="B264" s="50"/>
      <c r="C264" s="50" t="s">
        <v>230</v>
      </c>
      <c r="D264" s="25" t="s">
        <v>229</v>
      </c>
      <c r="E264" s="2">
        <v>83</v>
      </c>
      <c r="F264" s="55"/>
      <c r="G264" s="27"/>
      <c r="H264" s="28">
        <v>55.54</v>
      </c>
      <c r="I264" s="31"/>
      <c r="J264" s="24">
        <v>83</v>
      </c>
      <c r="K264" s="28">
        <v>387.62</v>
      </c>
      <c r="L264" s="29"/>
    </row>
    <row r="265" spans="1:26" ht="14" x14ac:dyDescent="0.45">
      <c r="A265" s="51"/>
      <c r="B265" s="52"/>
      <c r="C265" s="52" t="s">
        <v>231</v>
      </c>
      <c r="D265" s="32" t="s">
        <v>232</v>
      </c>
      <c r="E265" s="33">
        <v>52.76</v>
      </c>
      <c r="F265" s="34"/>
      <c r="G265" s="35" t="s">
        <v>7</v>
      </c>
      <c r="H265" s="36"/>
      <c r="I265" s="35"/>
      <c r="J265" s="35"/>
      <c r="K265" s="36"/>
      <c r="L265" s="37">
        <v>6.8587999999999996</v>
      </c>
    </row>
    <row r="266" spans="1:26" ht="13.7" x14ac:dyDescent="0.4">
      <c r="G266" s="75">
        <v>249.4</v>
      </c>
      <c r="H266" s="75"/>
      <c r="J266" s="75">
        <v>1740.75</v>
      </c>
      <c r="K266" s="75"/>
      <c r="L266" s="38">
        <v>6.8587999999999996</v>
      </c>
      <c r="O266" s="17">
        <v>249.4</v>
      </c>
      <c r="P266" s="17">
        <v>1740.75</v>
      </c>
      <c r="Q266" s="17">
        <v>6.8587999999999996</v>
      </c>
      <c r="W266">
        <v>249.4</v>
      </c>
      <c r="X266">
        <v>0</v>
      </c>
      <c r="Y266">
        <v>0</v>
      </c>
      <c r="Z266">
        <v>0</v>
      </c>
    </row>
    <row r="267" spans="1:26" ht="78" x14ac:dyDescent="0.45">
      <c r="A267" s="49" t="s">
        <v>68</v>
      </c>
      <c r="B267" s="50" t="s">
        <v>252</v>
      </c>
      <c r="C267" s="50" t="s">
        <v>69</v>
      </c>
      <c r="D267" s="25" t="s">
        <v>6</v>
      </c>
      <c r="E267" s="2">
        <v>2</v>
      </c>
      <c r="F267" s="26">
        <v>93.09</v>
      </c>
      <c r="G267" s="27"/>
      <c r="H267" s="28"/>
      <c r="I267" s="27" t="s">
        <v>8</v>
      </c>
      <c r="J267" s="27"/>
      <c r="K267" s="28"/>
      <c r="L267" s="29"/>
      <c r="S267">
        <v>65.400000000000006</v>
      </c>
      <c r="T267">
        <v>456.52</v>
      </c>
      <c r="U267">
        <v>44.78</v>
      </c>
      <c r="V267">
        <v>312.54000000000002</v>
      </c>
    </row>
    <row r="268" spans="1:26" ht="14" x14ac:dyDescent="0.45">
      <c r="A268" s="49"/>
      <c r="B268" s="50"/>
      <c r="C268" s="50" t="s">
        <v>225</v>
      </c>
      <c r="D268" s="25"/>
      <c r="E268" s="2"/>
      <c r="F268" s="26">
        <v>11.53</v>
      </c>
      <c r="G268" s="27" t="s">
        <v>7</v>
      </c>
      <c r="H268" s="28">
        <v>29.98</v>
      </c>
      <c r="I268" s="27"/>
      <c r="J268" s="27">
        <v>6.98</v>
      </c>
      <c r="K268" s="28">
        <v>209.25</v>
      </c>
      <c r="L268" s="29"/>
      <c r="R268">
        <v>29.98</v>
      </c>
    </row>
    <row r="269" spans="1:26" ht="14" x14ac:dyDescent="0.45">
      <c r="A269" s="49"/>
      <c r="B269" s="50"/>
      <c r="C269" s="50" t="s">
        <v>18</v>
      </c>
      <c r="D269" s="25"/>
      <c r="E269" s="2"/>
      <c r="F269" s="26">
        <v>77.02</v>
      </c>
      <c r="G269" s="27" t="s">
        <v>7</v>
      </c>
      <c r="H269" s="28">
        <v>200.25</v>
      </c>
      <c r="I269" s="27"/>
      <c r="J269" s="27">
        <v>6.98</v>
      </c>
      <c r="K269" s="28">
        <v>1397.76</v>
      </c>
      <c r="L269" s="29"/>
    </row>
    <row r="270" spans="1:26" ht="14" x14ac:dyDescent="0.45">
      <c r="A270" s="49"/>
      <c r="B270" s="50"/>
      <c r="C270" s="50" t="s">
        <v>226</v>
      </c>
      <c r="D270" s="25"/>
      <c r="E270" s="2"/>
      <c r="F270" s="26">
        <v>7.82</v>
      </c>
      <c r="G270" s="27" t="s">
        <v>7</v>
      </c>
      <c r="H270" s="30">
        <v>20.329999999999998</v>
      </c>
      <c r="I270" s="27"/>
      <c r="J270" s="27">
        <v>6.98</v>
      </c>
      <c r="K270" s="30">
        <v>141.91999999999999</v>
      </c>
      <c r="L270" s="29"/>
      <c r="R270">
        <v>20.329999999999998</v>
      </c>
    </row>
    <row r="271" spans="1:26" ht="14" x14ac:dyDescent="0.45">
      <c r="A271" s="49"/>
      <c r="B271" s="50"/>
      <c r="C271" s="50" t="s">
        <v>227</v>
      </c>
      <c r="D271" s="25"/>
      <c r="E271" s="2"/>
      <c r="F271" s="26">
        <v>4.54</v>
      </c>
      <c r="G271" s="27" t="s">
        <v>1</v>
      </c>
      <c r="H271" s="28">
        <v>9.08</v>
      </c>
      <c r="I271" s="27"/>
      <c r="J271" s="27">
        <v>6.98</v>
      </c>
      <c r="K271" s="28">
        <v>63.38</v>
      </c>
      <c r="L271" s="29"/>
    </row>
    <row r="272" spans="1:26" ht="14" x14ac:dyDescent="0.45">
      <c r="A272" s="49"/>
      <c r="B272" s="50"/>
      <c r="C272" s="50" t="s">
        <v>228</v>
      </c>
      <c r="D272" s="25" t="s">
        <v>229</v>
      </c>
      <c r="E272" s="2">
        <v>130</v>
      </c>
      <c r="F272" s="55"/>
      <c r="G272" s="27"/>
      <c r="H272" s="28">
        <v>65.400000000000006</v>
      </c>
      <c r="I272" s="31"/>
      <c r="J272" s="24">
        <v>130</v>
      </c>
      <c r="K272" s="28">
        <v>456.52</v>
      </c>
      <c r="L272" s="29"/>
    </row>
    <row r="273" spans="1:26" ht="14" x14ac:dyDescent="0.45">
      <c r="A273" s="49"/>
      <c r="B273" s="50"/>
      <c r="C273" s="50" t="s">
        <v>230</v>
      </c>
      <c r="D273" s="25" t="s">
        <v>229</v>
      </c>
      <c r="E273" s="2">
        <v>89</v>
      </c>
      <c r="F273" s="55"/>
      <c r="G273" s="27"/>
      <c r="H273" s="28">
        <v>44.78</v>
      </c>
      <c r="I273" s="31"/>
      <c r="J273" s="24">
        <v>89</v>
      </c>
      <c r="K273" s="28">
        <v>312.54000000000002</v>
      </c>
      <c r="L273" s="29"/>
    </row>
    <row r="274" spans="1:26" ht="14" x14ac:dyDescent="0.45">
      <c r="A274" s="49"/>
      <c r="B274" s="50"/>
      <c r="C274" s="50" t="s">
        <v>231</v>
      </c>
      <c r="D274" s="25" t="s">
        <v>232</v>
      </c>
      <c r="E274" s="2">
        <v>1.04</v>
      </c>
      <c r="F274" s="26"/>
      <c r="G274" s="27" t="s">
        <v>7</v>
      </c>
      <c r="H274" s="28"/>
      <c r="I274" s="27"/>
      <c r="J274" s="27"/>
      <c r="K274" s="28"/>
      <c r="L274" s="39">
        <v>2.7040000000000002</v>
      </c>
    </row>
    <row r="275" spans="1:26" ht="41" x14ac:dyDescent="0.45">
      <c r="A275" s="51" t="s">
        <v>70</v>
      </c>
      <c r="B275" s="52" t="s">
        <v>71</v>
      </c>
      <c r="C275" s="52" t="s">
        <v>72</v>
      </c>
      <c r="D275" s="32" t="s">
        <v>27</v>
      </c>
      <c r="E275" s="33">
        <v>2</v>
      </c>
      <c r="F275" s="34">
        <v>133.58000000000001</v>
      </c>
      <c r="G275" s="40" t="s">
        <v>1</v>
      </c>
      <c r="H275" s="36">
        <v>267.16000000000003</v>
      </c>
      <c r="I275" s="35"/>
      <c r="J275" s="35">
        <v>6.98</v>
      </c>
      <c r="K275" s="36">
        <v>1864.78</v>
      </c>
      <c r="L275" s="41"/>
      <c r="S275">
        <v>0</v>
      </c>
      <c r="T275">
        <v>0</v>
      </c>
      <c r="U275">
        <v>0</v>
      </c>
      <c r="V275">
        <v>0</v>
      </c>
      <c r="W275">
        <v>267.16000000000003</v>
      </c>
      <c r="X275">
        <v>0</v>
      </c>
      <c r="Y275">
        <v>0</v>
      </c>
      <c r="Z275">
        <v>0</v>
      </c>
    </row>
    <row r="276" spans="1:26" ht="13.7" x14ac:dyDescent="0.4">
      <c r="G276" s="75">
        <v>616.65000000000009</v>
      </c>
      <c r="H276" s="75"/>
      <c r="J276" s="75">
        <v>4304.2299999999996</v>
      </c>
      <c r="K276" s="75"/>
      <c r="L276" s="38">
        <v>2.7040000000000002</v>
      </c>
      <c r="O276" s="17">
        <v>616.65000000000009</v>
      </c>
      <c r="P276" s="17">
        <v>4304.2299999999996</v>
      </c>
      <c r="Q276" s="17">
        <v>2.7040000000000002</v>
      </c>
      <c r="W276">
        <v>349.49</v>
      </c>
      <c r="X276">
        <v>0</v>
      </c>
      <c r="Y276">
        <v>0</v>
      </c>
      <c r="Z276">
        <v>0</v>
      </c>
    </row>
    <row r="277" spans="1:26" ht="109.35" x14ac:dyDescent="0.45">
      <c r="A277" s="49" t="s">
        <v>73</v>
      </c>
      <c r="B277" s="50" t="s">
        <v>253</v>
      </c>
      <c r="C277" s="50" t="s">
        <v>192</v>
      </c>
      <c r="D277" s="25" t="s">
        <v>6</v>
      </c>
      <c r="E277" s="2">
        <v>6</v>
      </c>
      <c r="F277" s="26">
        <v>165.28</v>
      </c>
      <c r="G277" s="27"/>
      <c r="H277" s="28"/>
      <c r="I277" s="27" t="s">
        <v>8</v>
      </c>
      <c r="J277" s="27"/>
      <c r="K277" s="28"/>
      <c r="L277" s="29"/>
      <c r="S277">
        <v>619.71</v>
      </c>
      <c r="T277">
        <v>4325.5600000000004</v>
      </c>
      <c r="U277">
        <v>401.84</v>
      </c>
      <c r="V277">
        <v>2804.85</v>
      </c>
    </row>
    <row r="278" spans="1:26" x14ac:dyDescent="0.4">
      <c r="C278" s="19" t="s">
        <v>371</v>
      </c>
    </row>
    <row r="279" spans="1:26" ht="14" x14ac:dyDescent="0.45">
      <c r="A279" s="49"/>
      <c r="B279" s="50"/>
      <c r="C279" s="50" t="s">
        <v>225</v>
      </c>
      <c r="D279" s="25"/>
      <c r="E279" s="2"/>
      <c r="F279" s="26">
        <v>60.95</v>
      </c>
      <c r="G279" s="27" t="s">
        <v>7</v>
      </c>
      <c r="H279" s="28">
        <v>475.41</v>
      </c>
      <c r="I279" s="27"/>
      <c r="J279" s="27">
        <v>6.98</v>
      </c>
      <c r="K279" s="28">
        <v>3318.36</v>
      </c>
      <c r="L279" s="29"/>
      <c r="R279">
        <v>475.41</v>
      </c>
    </row>
    <row r="280" spans="1:26" ht="14" x14ac:dyDescent="0.45">
      <c r="A280" s="49"/>
      <c r="B280" s="50"/>
      <c r="C280" s="50" t="s">
        <v>18</v>
      </c>
      <c r="D280" s="25"/>
      <c r="E280" s="2"/>
      <c r="F280" s="26">
        <v>14.23</v>
      </c>
      <c r="G280" s="27" t="s">
        <v>7</v>
      </c>
      <c r="H280" s="28">
        <v>110.99</v>
      </c>
      <c r="I280" s="27"/>
      <c r="J280" s="27">
        <v>6.98</v>
      </c>
      <c r="K280" s="28">
        <v>774.74</v>
      </c>
      <c r="L280" s="29"/>
    </row>
    <row r="281" spans="1:26" ht="14" x14ac:dyDescent="0.45">
      <c r="A281" s="49"/>
      <c r="B281" s="50"/>
      <c r="C281" s="50" t="s">
        <v>226</v>
      </c>
      <c r="D281" s="25"/>
      <c r="E281" s="2"/>
      <c r="F281" s="26">
        <v>1.1200000000000001</v>
      </c>
      <c r="G281" s="27" t="s">
        <v>7</v>
      </c>
      <c r="H281" s="30">
        <v>8.74</v>
      </c>
      <c r="I281" s="27"/>
      <c r="J281" s="27">
        <v>6.98</v>
      </c>
      <c r="K281" s="30">
        <v>60.98</v>
      </c>
      <c r="L281" s="29"/>
      <c r="R281">
        <v>8.74</v>
      </c>
    </row>
    <row r="282" spans="1:26" ht="14" x14ac:dyDescent="0.45">
      <c r="A282" s="49"/>
      <c r="B282" s="50"/>
      <c r="C282" s="50" t="s">
        <v>227</v>
      </c>
      <c r="D282" s="25"/>
      <c r="E282" s="2"/>
      <c r="F282" s="26">
        <v>90.1</v>
      </c>
      <c r="G282" s="27" t="s">
        <v>1</v>
      </c>
      <c r="H282" s="28">
        <v>540.6</v>
      </c>
      <c r="I282" s="27"/>
      <c r="J282" s="27">
        <v>6.98</v>
      </c>
      <c r="K282" s="28">
        <v>3773.39</v>
      </c>
      <c r="L282" s="29"/>
    </row>
    <row r="283" spans="1:26" ht="14" x14ac:dyDescent="0.45">
      <c r="A283" s="49"/>
      <c r="B283" s="50"/>
      <c r="C283" s="50" t="s">
        <v>228</v>
      </c>
      <c r="D283" s="25" t="s">
        <v>229</v>
      </c>
      <c r="E283" s="2">
        <v>128</v>
      </c>
      <c r="F283" s="55"/>
      <c r="G283" s="27"/>
      <c r="H283" s="28">
        <v>619.71</v>
      </c>
      <c r="I283" s="31"/>
      <c r="J283" s="24">
        <v>128</v>
      </c>
      <c r="K283" s="28">
        <v>4325.5600000000004</v>
      </c>
      <c r="L283" s="29"/>
    </row>
    <row r="284" spans="1:26" ht="14" x14ac:dyDescent="0.45">
      <c r="A284" s="49"/>
      <c r="B284" s="50"/>
      <c r="C284" s="50" t="s">
        <v>230</v>
      </c>
      <c r="D284" s="25" t="s">
        <v>229</v>
      </c>
      <c r="E284" s="2">
        <v>83</v>
      </c>
      <c r="F284" s="55"/>
      <c r="G284" s="27"/>
      <c r="H284" s="28">
        <v>401.84</v>
      </c>
      <c r="I284" s="31"/>
      <c r="J284" s="24">
        <v>83</v>
      </c>
      <c r="K284" s="28">
        <v>2804.85</v>
      </c>
      <c r="L284" s="29"/>
    </row>
    <row r="285" spans="1:26" ht="14" x14ac:dyDescent="0.45">
      <c r="A285" s="49"/>
      <c r="B285" s="50"/>
      <c r="C285" s="50" t="s">
        <v>231</v>
      </c>
      <c r="D285" s="25" t="s">
        <v>232</v>
      </c>
      <c r="E285" s="2">
        <v>6.72</v>
      </c>
      <c r="F285" s="26"/>
      <c r="G285" s="27" t="s">
        <v>7</v>
      </c>
      <c r="H285" s="28"/>
      <c r="I285" s="27"/>
      <c r="J285" s="27"/>
      <c r="K285" s="28"/>
      <c r="L285" s="39">
        <v>52.416000000000004</v>
      </c>
    </row>
    <row r="286" spans="1:26" ht="41" x14ac:dyDescent="0.45">
      <c r="A286" s="51" t="s">
        <v>74</v>
      </c>
      <c r="B286" s="52" t="s">
        <v>71</v>
      </c>
      <c r="C286" s="52" t="s">
        <v>72</v>
      </c>
      <c r="D286" s="32" t="s">
        <v>27</v>
      </c>
      <c r="E286" s="33">
        <v>12</v>
      </c>
      <c r="F286" s="34">
        <v>133.58000000000001</v>
      </c>
      <c r="G286" s="40" t="s">
        <v>1</v>
      </c>
      <c r="H286" s="36">
        <v>1602.96</v>
      </c>
      <c r="I286" s="35"/>
      <c r="J286" s="35">
        <v>6.98</v>
      </c>
      <c r="K286" s="36">
        <v>11188.66</v>
      </c>
      <c r="L286" s="41"/>
      <c r="S286">
        <v>0</v>
      </c>
      <c r="T286">
        <v>0</v>
      </c>
      <c r="U286">
        <v>0</v>
      </c>
      <c r="V286">
        <v>0</v>
      </c>
      <c r="W286">
        <v>1602.96</v>
      </c>
      <c r="X286">
        <v>0</v>
      </c>
      <c r="Y286">
        <v>0</v>
      </c>
      <c r="Z286">
        <v>0</v>
      </c>
    </row>
    <row r="287" spans="1:26" ht="13.7" x14ac:dyDescent="0.4">
      <c r="G287" s="75">
        <v>3751.51</v>
      </c>
      <c r="H287" s="75"/>
      <c r="J287" s="75">
        <v>26185.559999999998</v>
      </c>
      <c r="K287" s="75"/>
      <c r="L287" s="38">
        <v>52.416000000000004</v>
      </c>
      <c r="O287" s="17">
        <v>3751.51</v>
      </c>
      <c r="P287" s="17">
        <v>26185.559999999998</v>
      </c>
      <c r="Q287" s="17">
        <v>52.416000000000004</v>
      </c>
      <c r="W287">
        <v>2148.5500000000002</v>
      </c>
      <c r="X287">
        <v>0</v>
      </c>
      <c r="Y287">
        <v>0</v>
      </c>
      <c r="Z287">
        <v>0</v>
      </c>
    </row>
    <row r="288" spans="1:26" ht="78" x14ac:dyDescent="0.45">
      <c r="A288" s="49" t="s">
        <v>75</v>
      </c>
      <c r="B288" s="50" t="s">
        <v>241</v>
      </c>
      <c r="C288" s="50" t="s">
        <v>76</v>
      </c>
      <c r="D288" s="25" t="s">
        <v>6</v>
      </c>
      <c r="E288" s="2">
        <v>9</v>
      </c>
      <c r="F288" s="26">
        <v>42.14</v>
      </c>
      <c r="G288" s="27"/>
      <c r="H288" s="28"/>
      <c r="I288" s="27" t="s">
        <v>8</v>
      </c>
      <c r="J288" s="27"/>
      <c r="K288" s="28"/>
      <c r="L288" s="29"/>
      <c r="S288">
        <v>203.07</v>
      </c>
      <c r="T288">
        <v>1417.46</v>
      </c>
      <c r="U288">
        <v>131.68</v>
      </c>
      <c r="V288">
        <v>919.13</v>
      </c>
    </row>
    <row r="289" spans="1:26" ht="14" x14ac:dyDescent="0.45">
      <c r="A289" s="49"/>
      <c r="B289" s="50"/>
      <c r="C289" s="50" t="s">
        <v>225</v>
      </c>
      <c r="D289" s="25"/>
      <c r="E289" s="2"/>
      <c r="F289" s="26">
        <v>13.33</v>
      </c>
      <c r="G289" s="27" t="s">
        <v>7</v>
      </c>
      <c r="H289" s="28">
        <v>155.96</v>
      </c>
      <c r="I289" s="27"/>
      <c r="J289" s="27">
        <v>6.98</v>
      </c>
      <c r="K289" s="28">
        <v>1088.6099999999999</v>
      </c>
      <c r="L289" s="29"/>
      <c r="R289">
        <v>155.96</v>
      </c>
    </row>
    <row r="290" spans="1:26" ht="14" x14ac:dyDescent="0.45">
      <c r="A290" s="49"/>
      <c r="B290" s="50"/>
      <c r="C290" s="50" t="s">
        <v>18</v>
      </c>
      <c r="D290" s="25"/>
      <c r="E290" s="2"/>
      <c r="F290" s="26">
        <v>4.1500000000000004</v>
      </c>
      <c r="G290" s="27" t="s">
        <v>7</v>
      </c>
      <c r="H290" s="28">
        <v>48.56</v>
      </c>
      <c r="I290" s="27"/>
      <c r="J290" s="27">
        <v>6.98</v>
      </c>
      <c r="K290" s="28">
        <v>338.91</v>
      </c>
      <c r="L290" s="29"/>
    </row>
    <row r="291" spans="1:26" ht="14" x14ac:dyDescent="0.45">
      <c r="A291" s="49"/>
      <c r="B291" s="50"/>
      <c r="C291" s="50" t="s">
        <v>226</v>
      </c>
      <c r="D291" s="25"/>
      <c r="E291" s="2"/>
      <c r="F291" s="26">
        <v>0.23</v>
      </c>
      <c r="G291" s="27" t="s">
        <v>7</v>
      </c>
      <c r="H291" s="30">
        <v>2.69</v>
      </c>
      <c r="I291" s="27"/>
      <c r="J291" s="27">
        <v>6.98</v>
      </c>
      <c r="K291" s="30">
        <v>18.78</v>
      </c>
      <c r="L291" s="29"/>
      <c r="R291">
        <v>2.69</v>
      </c>
    </row>
    <row r="292" spans="1:26" ht="14" x14ac:dyDescent="0.45">
      <c r="A292" s="49"/>
      <c r="B292" s="50"/>
      <c r="C292" s="50" t="s">
        <v>227</v>
      </c>
      <c r="D292" s="25"/>
      <c r="E292" s="2"/>
      <c r="F292" s="26">
        <v>24.66</v>
      </c>
      <c r="G292" s="27" t="s">
        <v>1</v>
      </c>
      <c r="H292" s="28">
        <v>221.94</v>
      </c>
      <c r="I292" s="27"/>
      <c r="J292" s="27">
        <v>6.98</v>
      </c>
      <c r="K292" s="28">
        <v>1549.14</v>
      </c>
      <c r="L292" s="29"/>
    </row>
    <row r="293" spans="1:26" ht="14" x14ac:dyDescent="0.45">
      <c r="A293" s="49"/>
      <c r="B293" s="50"/>
      <c r="C293" s="50" t="s">
        <v>228</v>
      </c>
      <c r="D293" s="25" t="s">
        <v>229</v>
      </c>
      <c r="E293" s="2">
        <v>128</v>
      </c>
      <c r="F293" s="55"/>
      <c r="G293" s="27"/>
      <c r="H293" s="28">
        <v>203.07</v>
      </c>
      <c r="I293" s="31"/>
      <c r="J293" s="24">
        <v>128</v>
      </c>
      <c r="K293" s="28">
        <v>1417.46</v>
      </c>
      <c r="L293" s="29"/>
    </row>
    <row r="294" spans="1:26" ht="14" x14ac:dyDescent="0.45">
      <c r="A294" s="49"/>
      <c r="B294" s="50"/>
      <c r="C294" s="50" t="s">
        <v>230</v>
      </c>
      <c r="D294" s="25" t="s">
        <v>229</v>
      </c>
      <c r="E294" s="2">
        <v>83</v>
      </c>
      <c r="F294" s="55"/>
      <c r="G294" s="27"/>
      <c r="H294" s="28">
        <v>131.68</v>
      </c>
      <c r="I294" s="31"/>
      <c r="J294" s="24">
        <v>83</v>
      </c>
      <c r="K294" s="28">
        <v>919.13</v>
      </c>
      <c r="L294" s="29"/>
    </row>
    <row r="295" spans="1:26" ht="14" x14ac:dyDescent="0.45">
      <c r="A295" s="49"/>
      <c r="B295" s="50"/>
      <c r="C295" s="50" t="s">
        <v>231</v>
      </c>
      <c r="D295" s="25" t="s">
        <v>232</v>
      </c>
      <c r="E295" s="2">
        <v>1.47</v>
      </c>
      <c r="F295" s="26"/>
      <c r="G295" s="27" t="s">
        <v>7</v>
      </c>
      <c r="H295" s="28"/>
      <c r="I295" s="27"/>
      <c r="J295" s="27"/>
      <c r="K295" s="28"/>
      <c r="L295" s="39">
        <v>17.199000000000002</v>
      </c>
    </row>
    <row r="296" spans="1:26" ht="41" x14ac:dyDescent="0.45">
      <c r="A296" s="51" t="s">
        <v>77</v>
      </c>
      <c r="B296" s="52" t="s">
        <v>78</v>
      </c>
      <c r="C296" s="52" t="s">
        <v>79</v>
      </c>
      <c r="D296" s="32" t="s">
        <v>27</v>
      </c>
      <c r="E296" s="33">
        <v>18</v>
      </c>
      <c r="F296" s="34">
        <v>39.72</v>
      </c>
      <c r="G296" s="40" t="s">
        <v>1</v>
      </c>
      <c r="H296" s="36">
        <v>714.96</v>
      </c>
      <c r="I296" s="35"/>
      <c r="J296" s="35">
        <v>6.98</v>
      </c>
      <c r="K296" s="36">
        <v>4990.42</v>
      </c>
      <c r="L296" s="41"/>
      <c r="S296">
        <v>0</v>
      </c>
      <c r="T296">
        <v>0</v>
      </c>
      <c r="U296">
        <v>0</v>
      </c>
      <c r="V296">
        <v>0</v>
      </c>
      <c r="W296">
        <v>714.96</v>
      </c>
      <c r="X296">
        <v>0</v>
      </c>
      <c r="Y296">
        <v>0</v>
      </c>
      <c r="Z296">
        <v>0</v>
      </c>
    </row>
    <row r="297" spans="1:26" ht="13.7" x14ac:dyDescent="0.4">
      <c r="G297" s="75">
        <v>1476.17</v>
      </c>
      <c r="H297" s="75"/>
      <c r="J297" s="75">
        <v>10303.67</v>
      </c>
      <c r="K297" s="75"/>
      <c r="L297" s="38">
        <v>17.199000000000002</v>
      </c>
      <c r="O297" s="17">
        <v>1476.17</v>
      </c>
      <c r="P297" s="17">
        <v>10303.67</v>
      </c>
      <c r="Q297" s="17">
        <v>17.199000000000002</v>
      </c>
      <c r="W297">
        <v>761.21</v>
      </c>
      <c r="X297">
        <v>0</v>
      </c>
      <c r="Y297">
        <v>0</v>
      </c>
      <c r="Z297">
        <v>0</v>
      </c>
    </row>
    <row r="298" spans="1:26" ht="78" x14ac:dyDescent="0.45">
      <c r="A298" s="49" t="s">
        <v>80</v>
      </c>
      <c r="B298" s="50" t="s">
        <v>254</v>
      </c>
      <c r="C298" s="50" t="s">
        <v>81</v>
      </c>
      <c r="D298" s="25" t="s">
        <v>6</v>
      </c>
      <c r="E298" s="2">
        <v>1</v>
      </c>
      <c r="F298" s="26">
        <v>80.2</v>
      </c>
      <c r="G298" s="27"/>
      <c r="H298" s="28"/>
      <c r="I298" s="27" t="s">
        <v>8</v>
      </c>
      <c r="J298" s="27"/>
      <c r="K298" s="28"/>
      <c r="L298" s="29"/>
      <c r="S298">
        <v>44.76</v>
      </c>
      <c r="T298">
        <v>312.44</v>
      </c>
      <c r="U298">
        <v>29.03</v>
      </c>
      <c r="V298">
        <v>202.59</v>
      </c>
    </row>
    <row r="299" spans="1:26" ht="14" x14ac:dyDescent="0.45">
      <c r="A299" s="49"/>
      <c r="B299" s="50"/>
      <c r="C299" s="50" t="s">
        <v>225</v>
      </c>
      <c r="D299" s="25"/>
      <c r="E299" s="2"/>
      <c r="F299" s="26">
        <v>26.39</v>
      </c>
      <c r="G299" s="27" t="s">
        <v>7</v>
      </c>
      <c r="H299" s="28">
        <v>34.31</v>
      </c>
      <c r="I299" s="27"/>
      <c r="J299" s="27">
        <v>6.98</v>
      </c>
      <c r="K299" s="28">
        <v>239.46</v>
      </c>
      <c r="L299" s="29"/>
      <c r="R299">
        <v>34.31</v>
      </c>
    </row>
    <row r="300" spans="1:26" ht="14" x14ac:dyDescent="0.45">
      <c r="A300" s="49"/>
      <c r="B300" s="50"/>
      <c r="C300" s="50" t="s">
        <v>18</v>
      </c>
      <c r="D300" s="25"/>
      <c r="E300" s="2"/>
      <c r="F300" s="26">
        <v>8.39</v>
      </c>
      <c r="G300" s="27" t="s">
        <v>7</v>
      </c>
      <c r="H300" s="28">
        <v>10.91</v>
      </c>
      <c r="I300" s="27"/>
      <c r="J300" s="27">
        <v>6.98</v>
      </c>
      <c r="K300" s="28">
        <v>76.13</v>
      </c>
      <c r="L300" s="29"/>
    </row>
    <row r="301" spans="1:26" ht="14" x14ac:dyDescent="0.45">
      <c r="A301" s="49"/>
      <c r="B301" s="50"/>
      <c r="C301" s="50" t="s">
        <v>226</v>
      </c>
      <c r="D301" s="25"/>
      <c r="E301" s="2"/>
      <c r="F301" s="26">
        <v>0.51</v>
      </c>
      <c r="G301" s="27" t="s">
        <v>7</v>
      </c>
      <c r="H301" s="30">
        <v>0.66</v>
      </c>
      <c r="I301" s="27"/>
      <c r="J301" s="27">
        <v>6.98</v>
      </c>
      <c r="K301" s="30">
        <v>4.63</v>
      </c>
      <c r="L301" s="29"/>
      <c r="R301">
        <v>0.66</v>
      </c>
    </row>
    <row r="302" spans="1:26" ht="14" x14ac:dyDescent="0.45">
      <c r="A302" s="49"/>
      <c r="B302" s="50"/>
      <c r="C302" s="50" t="s">
        <v>227</v>
      </c>
      <c r="D302" s="25"/>
      <c r="E302" s="2"/>
      <c r="F302" s="26">
        <v>45.42</v>
      </c>
      <c r="G302" s="27" t="s">
        <v>1</v>
      </c>
      <c r="H302" s="28">
        <v>45.42</v>
      </c>
      <c r="I302" s="27"/>
      <c r="J302" s="27">
        <v>6.98</v>
      </c>
      <c r="K302" s="28">
        <v>317.02999999999997</v>
      </c>
      <c r="L302" s="29"/>
    </row>
    <row r="303" spans="1:26" ht="14" x14ac:dyDescent="0.45">
      <c r="A303" s="49"/>
      <c r="B303" s="50"/>
      <c r="C303" s="50" t="s">
        <v>228</v>
      </c>
      <c r="D303" s="25" t="s">
        <v>229</v>
      </c>
      <c r="E303" s="2">
        <v>128</v>
      </c>
      <c r="F303" s="55"/>
      <c r="G303" s="27"/>
      <c r="H303" s="28">
        <v>44.76</v>
      </c>
      <c r="I303" s="31"/>
      <c r="J303" s="24">
        <v>128</v>
      </c>
      <c r="K303" s="28">
        <v>312.44</v>
      </c>
      <c r="L303" s="29"/>
    </row>
    <row r="304" spans="1:26" ht="14" x14ac:dyDescent="0.45">
      <c r="A304" s="49"/>
      <c r="B304" s="50"/>
      <c r="C304" s="50" t="s">
        <v>230</v>
      </c>
      <c r="D304" s="25" t="s">
        <v>229</v>
      </c>
      <c r="E304" s="2">
        <v>83</v>
      </c>
      <c r="F304" s="55"/>
      <c r="G304" s="27"/>
      <c r="H304" s="28">
        <v>29.03</v>
      </c>
      <c r="I304" s="31"/>
      <c r="J304" s="24">
        <v>83</v>
      </c>
      <c r="K304" s="28">
        <v>202.59</v>
      </c>
      <c r="L304" s="29"/>
    </row>
    <row r="305" spans="1:26" ht="14" x14ac:dyDescent="0.45">
      <c r="A305" s="49"/>
      <c r="B305" s="50"/>
      <c r="C305" s="50" t="s">
        <v>231</v>
      </c>
      <c r="D305" s="25" t="s">
        <v>232</v>
      </c>
      <c r="E305" s="2">
        <v>2.91</v>
      </c>
      <c r="F305" s="26"/>
      <c r="G305" s="27" t="s">
        <v>7</v>
      </c>
      <c r="H305" s="28"/>
      <c r="I305" s="27"/>
      <c r="J305" s="27"/>
      <c r="K305" s="28"/>
      <c r="L305" s="39">
        <v>3.7830000000000004</v>
      </c>
    </row>
    <row r="306" spans="1:26" ht="41" x14ac:dyDescent="0.45">
      <c r="A306" s="51" t="s">
        <v>82</v>
      </c>
      <c r="B306" s="52" t="s">
        <v>64</v>
      </c>
      <c r="C306" s="52" t="s">
        <v>65</v>
      </c>
      <c r="D306" s="32" t="s">
        <v>27</v>
      </c>
      <c r="E306" s="33">
        <v>2</v>
      </c>
      <c r="F306" s="34">
        <v>70.150000000000006</v>
      </c>
      <c r="G306" s="40" t="s">
        <v>1</v>
      </c>
      <c r="H306" s="36">
        <v>140.30000000000001</v>
      </c>
      <c r="I306" s="35"/>
      <c r="J306" s="35">
        <v>6.98</v>
      </c>
      <c r="K306" s="36">
        <v>979.29</v>
      </c>
      <c r="L306" s="41"/>
      <c r="S306">
        <v>0</v>
      </c>
      <c r="T306">
        <v>0</v>
      </c>
      <c r="U306">
        <v>0</v>
      </c>
      <c r="V306">
        <v>0</v>
      </c>
      <c r="W306">
        <v>140.30000000000001</v>
      </c>
      <c r="X306">
        <v>0</v>
      </c>
      <c r="Y306">
        <v>0</v>
      </c>
      <c r="Z306">
        <v>0</v>
      </c>
    </row>
    <row r="307" spans="1:26" ht="13.7" x14ac:dyDescent="0.4">
      <c r="G307" s="75">
        <v>304.73</v>
      </c>
      <c r="H307" s="75"/>
      <c r="J307" s="75">
        <v>2126.9399999999996</v>
      </c>
      <c r="K307" s="75"/>
      <c r="L307" s="38">
        <v>3.7830000000000004</v>
      </c>
      <c r="O307" s="17">
        <v>304.73</v>
      </c>
      <c r="P307" s="17">
        <v>2126.9399999999996</v>
      </c>
      <c r="Q307" s="17">
        <v>3.7830000000000004</v>
      </c>
      <c r="W307">
        <v>164.43</v>
      </c>
      <c r="X307">
        <v>0</v>
      </c>
      <c r="Y307">
        <v>0</v>
      </c>
      <c r="Z307">
        <v>0</v>
      </c>
    </row>
    <row r="308" spans="1:26" ht="78" x14ac:dyDescent="0.45">
      <c r="A308" s="49" t="s">
        <v>83</v>
      </c>
      <c r="B308" s="50" t="s">
        <v>254</v>
      </c>
      <c r="C308" s="50" t="s">
        <v>84</v>
      </c>
      <c r="D308" s="25" t="s">
        <v>6</v>
      </c>
      <c r="E308" s="2">
        <v>1</v>
      </c>
      <c r="F308" s="26">
        <v>80.2</v>
      </c>
      <c r="G308" s="27"/>
      <c r="H308" s="28"/>
      <c r="I308" s="27" t="s">
        <v>8</v>
      </c>
      <c r="J308" s="27"/>
      <c r="K308" s="28"/>
      <c r="L308" s="29"/>
      <c r="S308">
        <v>44.76</v>
      </c>
      <c r="T308">
        <v>312.44</v>
      </c>
      <c r="U308">
        <v>29.03</v>
      </c>
      <c r="V308">
        <v>202.59</v>
      </c>
    </row>
    <row r="309" spans="1:26" ht="14" x14ac:dyDescent="0.45">
      <c r="A309" s="49"/>
      <c r="B309" s="50"/>
      <c r="C309" s="50" t="s">
        <v>225</v>
      </c>
      <c r="D309" s="25"/>
      <c r="E309" s="2"/>
      <c r="F309" s="26">
        <v>26.39</v>
      </c>
      <c r="G309" s="27" t="s">
        <v>7</v>
      </c>
      <c r="H309" s="28">
        <v>34.31</v>
      </c>
      <c r="I309" s="27"/>
      <c r="J309" s="27">
        <v>6.98</v>
      </c>
      <c r="K309" s="28">
        <v>239.46</v>
      </c>
      <c r="L309" s="29"/>
      <c r="R309">
        <v>34.31</v>
      </c>
    </row>
    <row r="310" spans="1:26" ht="14" x14ac:dyDescent="0.45">
      <c r="A310" s="49"/>
      <c r="B310" s="50"/>
      <c r="C310" s="50" t="s">
        <v>18</v>
      </c>
      <c r="D310" s="25"/>
      <c r="E310" s="2"/>
      <c r="F310" s="26">
        <v>8.39</v>
      </c>
      <c r="G310" s="27" t="s">
        <v>7</v>
      </c>
      <c r="H310" s="28">
        <v>10.91</v>
      </c>
      <c r="I310" s="27"/>
      <c r="J310" s="27">
        <v>6.98</v>
      </c>
      <c r="K310" s="28">
        <v>76.13</v>
      </c>
      <c r="L310" s="29"/>
    </row>
    <row r="311" spans="1:26" ht="14" x14ac:dyDescent="0.45">
      <c r="A311" s="49"/>
      <c r="B311" s="50"/>
      <c r="C311" s="50" t="s">
        <v>226</v>
      </c>
      <c r="D311" s="25"/>
      <c r="E311" s="2"/>
      <c r="F311" s="26">
        <v>0.51</v>
      </c>
      <c r="G311" s="27" t="s">
        <v>7</v>
      </c>
      <c r="H311" s="30">
        <v>0.66</v>
      </c>
      <c r="I311" s="27"/>
      <c r="J311" s="27">
        <v>6.98</v>
      </c>
      <c r="K311" s="30">
        <v>4.63</v>
      </c>
      <c r="L311" s="29"/>
      <c r="R311">
        <v>0.66</v>
      </c>
    </row>
    <row r="312" spans="1:26" ht="14" x14ac:dyDescent="0.45">
      <c r="A312" s="49"/>
      <c r="B312" s="50"/>
      <c r="C312" s="50" t="s">
        <v>227</v>
      </c>
      <c r="D312" s="25"/>
      <c r="E312" s="2"/>
      <c r="F312" s="26">
        <v>45.42</v>
      </c>
      <c r="G312" s="27" t="s">
        <v>1</v>
      </c>
      <c r="H312" s="28">
        <v>45.42</v>
      </c>
      <c r="I312" s="27"/>
      <c r="J312" s="27">
        <v>6.98</v>
      </c>
      <c r="K312" s="28">
        <v>317.02999999999997</v>
      </c>
      <c r="L312" s="29"/>
    </row>
    <row r="313" spans="1:26" ht="14" x14ac:dyDescent="0.45">
      <c r="A313" s="49"/>
      <c r="B313" s="50"/>
      <c r="C313" s="50" t="s">
        <v>228</v>
      </c>
      <c r="D313" s="25" t="s">
        <v>229</v>
      </c>
      <c r="E313" s="2">
        <v>128</v>
      </c>
      <c r="F313" s="55"/>
      <c r="G313" s="27"/>
      <c r="H313" s="28">
        <v>44.76</v>
      </c>
      <c r="I313" s="31"/>
      <c r="J313" s="24">
        <v>128</v>
      </c>
      <c r="K313" s="28">
        <v>312.44</v>
      </c>
      <c r="L313" s="29"/>
    </row>
    <row r="314" spans="1:26" ht="14" x14ac:dyDescent="0.45">
      <c r="A314" s="49"/>
      <c r="B314" s="50"/>
      <c r="C314" s="50" t="s">
        <v>230</v>
      </c>
      <c r="D314" s="25" t="s">
        <v>229</v>
      </c>
      <c r="E314" s="2">
        <v>83</v>
      </c>
      <c r="F314" s="55"/>
      <c r="G314" s="27"/>
      <c r="H314" s="28">
        <v>29.03</v>
      </c>
      <c r="I314" s="31"/>
      <c r="J314" s="24">
        <v>83</v>
      </c>
      <c r="K314" s="28">
        <v>202.59</v>
      </c>
      <c r="L314" s="29"/>
    </row>
    <row r="315" spans="1:26" ht="14" x14ac:dyDescent="0.45">
      <c r="A315" s="49"/>
      <c r="B315" s="50"/>
      <c r="C315" s="50" t="s">
        <v>231</v>
      </c>
      <c r="D315" s="25" t="s">
        <v>232</v>
      </c>
      <c r="E315" s="2">
        <v>2.91</v>
      </c>
      <c r="F315" s="26"/>
      <c r="G315" s="27" t="s">
        <v>7</v>
      </c>
      <c r="H315" s="28"/>
      <c r="I315" s="27"/>
      <c r="J315" s="27"/>
      <c r="K315" s="28"/>
      <c r="L315" s="39">
        <v>3.7830000000000004</v>
      </c>
    </row>
    <row r="316" spans="1:26" ht="41" x14ac:dyDescent="0.45">
      <c r="A316" s="51" t="s">
        <v>85</v>
      </c>
      <c r="B316" s="52" t="s">
        <v>57</v>
      </c>
      <c r="C316" s="52" t="s">
        <v>58</v>
      </c>
      <c r="D316" s="32" t="s">
        <v>27</v>
      </c>
      <c r="E316" s="33">
        <v>2</v>
      </c>
      <c r="F316" s="34">
        <v>60.57</v>
      </c>
      <c r="G316" s="40" t="s">
        <v>1</v>
      </c>
      <c r="H316" s="36">
        <v>121.14</v>
      </c>
      <c r="I316" s="35"/>
      <c r="J316" s="35">
        <v>6.98</v>
      </c>
      <c r="K316" s="36">
        <v>845.56</v>
      </c>
      <c r="L316" s="41"/>
      <c r="S316">
        <v>0</v>
      </c>
      <c r="T316">
        <v>0</v>
      </c>
      <c r="U316">
        <v>0</v>
      </c>
      <c r="V316">
        <v>0</v>
      </c>
      <c r="W316">
        <v>121.14</v>
      </c>
      <c r="X316">
        <v>0</v>
      </c>
      <c r="Y316">
        <v>0</v>
      </c>
      <c r="Z316">
        <v>0</v>
      </c>
    </row>
    <row r="317" spans="1:26" ht="13.7" x14ac:dyDescent="0.4">
      <c r="G317" s="75">
        <v>285.57</v>
      </c>
      <c r="H317" s="75"/>
      <c r="J317" s="75">
        <v>1993.2099999999998</v>
      </c>
      <c r="K317" s="75"/>
      <c r="L317" s="38">
        <v>3.7830000000000004</v>
      </c>
      <c r="O317" s="17">
        <v>285.57</v>
      </c>
      <c r="P317" s="17">
        <v>1993.2099999999998</v>
      </c>
      <c r="Q317" s="17">
        <v>3.7830000000000004</v>
      </c>
      <c r="W317">
        <v>164.43</v>
      </c>
      <c r="X317">
        <v>0</v>
      </c>
      <c r="Y317">
        <v>0</v>
      </c>
      <c r="Z317">
        <v>0</v>
      </c>
    </row>
    <row r="318" spans="1:26" ht="82" x14ac:dyDescent="0.45">
      <c r="A318" s="49" t="s">
        <v>86</v>
      </c>
      <c r="B318" s="50" t="s">
        <v>254</v>
      </c>
      <c r="C318" s="50" t="s">
        <v>87</v>
      </c>
      <c r="D318" s="25" t="s">
        <v>6</v>
      </c>
      <c r="E318" s="2">
        <v>1</v>
      </c>
      <c r="F318" s="26">
        <v>80.2</v>
      </c>
      <c r="G318" s="27"/>
      <c r="H318" s="28"/>
      <c r="I318" s="27" t="s">
        <v>8</v>
      </c>
      <c r="J318" s="27"/>
      <c r="K318" s="28"/>
      <c r="L318" s="29"/>
      <c r="S318">
        <v>44.76</v>
      </c>
      <c r="T318">
        <v>312.44</v>
      </c>
      <c r="U318">
        <v>29.03</v>
      </c>
      <c r="V318">
        <v>202.59</v>
      </c>
    </row>
    <row r="319" spans="1:26" ht="14" x14ac:dyDescent="0.45">
      <c r="A319" s="49"/>
      <c r="B319" s="50"/>
      <c r="C319" s="50" t="s">
        <v>225</v>
      </c>
      <c r="D319" s="25"/>
      <c r="E319" s="2"/>
      <c r="F319" s="26">
        <v>26.39</v>
      </c>
      <c r="G319" s="27" t="s">
        <v>7</v>
      </c>
      <c r="H319" s="28">
        <v>34.31</v>
      </c>
      <c r="I319" s="27"/>
      <c r="J319" s="27">
        <v>6.98</v>
      </c>
      <c r="K319" s="28">
        <v>239.46</v>
      </c>
      <c r="L319" s="29"/>
      <c r="R319">
        <v>34.31</v>
      </c>
    </row>
    <row r="320" spans="1:26" ht="14" x14ac:dyDescent="0.45">
      <c r="A320" s="49"/>
      <c r="B320" s="50"/>
      <c r="C320" s="50" t="s">
        <v>18</v>
      </c>
      <c r="D320" s="25"/>
      <c r="E320" s="2"/>
      <c r="F320" s="26">
        <v>8.39</v>
      </c>
      <c r="G320" s="27" t="s">
        <v>7</v>
      </c>
      <c r="H320" s="28">
        <v>10.91</v>
      </c>
      <c r="I320" s="27"/>
      <c r="J320" s="27">
        <v>6.98</v>
      </c>
      <c r="K320" s="28">
        <v>76.13</v>
      </c>
      <c r="L320" s="29"/>
    </row>
    <row r="321" spans="1:26" ht="14" x14ac:dyDescent="0.45">
      <c r="A321" s="49"/>
      <c r="B321" s="50"/>
      <c r="C321" s="50" t="s">
        <v>226</v>
      </c>
      <c r="D321" s="25"/>
      <c r="E321" s="2"/>
      <c r="F321" s="26">
        <v>0.51</v>
      </c>
      <c r="G321" s="27" t="s">
        <v>7</v>
      </c>
      <c r="H321" s="30">
        <v>0.66</v>
      </c>
      <c r="I321" s="27"/>
      <c r="J321" s="27">
        <v>6.98</v>
      </c>
      <c r="K321" s="30">
        <v>4.63</v>
      </c>
      <c r="L321" s="29"/>
      <c r="R321">
        <v>0.66</v>
      </c>
    </row>
    <row r="322" spans="1:26" ht="14" x14ac:dyDescent="0.45">
      <c r="A322" s="49"/>
      <c r="B322" s="50"/>
      <c r="C322" s="50" t="s">
        <v>227</v>
      </c>
      <c r="D322" s="25"/>
      <c r="E322" s="2"/>
      <c r="F322" s="26">
        <v>45.42</v>
      </c>
      <c r="G322" s="27" t="s">
        <v>1</v>
      </c>
      <c r="H322" s="28">
        <v>45.42</v>
      </c>
      <c r="I322" s="27"/>
      <c r="J322" s="27">
        <v>6.98</v>
      </c>
      <c r="K322" s="28">
        <v>317.02999999999997</v>
      </c>
      <c r="L322" s="29"/>
    </row>
    <row r="323" spans="1:26" ht="14" x14ac:dyDescent="0.45">
      <c r="A323" s="49"/>
      <c r="B323" s="50"/>
      <c r="C323" s="50" t="s">
        <v>228</v>
      </c>
      <c r="D323" s="25" t="s">
        <v>229</v>
      </c>
      <c r="E323" s="2">
        <v>128</v>
      </c>
      <c r="F323" s="55"/>
      <c r="G323" s="27"/>
      <c r="H323" s="28">
        <v>44.76</v>
      </c>
      <c r="I323" s="31"/>
      <c r="J323" s="24">
        <v>128</v>
      </c>
      <c r="K323" s="28">
        <v>312.44</v>
      </c>
      <c r="L323" s="29"/>
    </row>
    <row r="324" spans="1:26" ht="14" x14ac:dyDescent="0.45">
      <c r="A324" s="49"/>
      <c r="B324" s="50"/>
      <c r="C324" s="50" t="s">
        <v>230</v>
      </c>
      <c r="D324" s="25" t="s">
        <v>229</v>
      </c>
      <c r="E324" s="2">
        <v>83</v>
      </c>
      <c r="F324" s="55"/>
      <c r="G324" s="27"/>
      <c r="H324" s="28">
        <v>29.03</v>
      </c>
      <c r="I324" s="31"/>
      <c r="J324" s="24">
        <v>83</v>
      </c>
      <c r="K324" s="28">
        <v>202.59</v>
      </c>
      <c r="L324" s="29"/>
    </row>
    <row r="325" spans="1:26" ht="14" x14ac:dyDescent="0.45">
      <c r="A325" s="49"/>
      <c r="B325" s="50"/>
      <c r="C325" s="50" t="s">
        <v>231</v>
      </c>
      <c r="D325" s="25" t="s">
        <v>232</v>
      </c>
      <c r="E325" s="2">
        <v>2.91</v>
      </c>
      <c r="F325" s="26"/>
      <c r="G325" s="27" t="s">
        <v>7</v>
      </c>
      <c r="H325" s="28"/>
      <c r="I325" s="27"/>
      <c r="J325" s="27"/>
      <c r="K325" s="28"/>
      <c r="L325" s="39">
        <v>3.7830000000000004</v>
      </c>
    </row>
    <row r="326" spans="1:26" ht="41" x14ac:dyDescent="0.45">
      <c r="A326" s="51" t="s">
        <v>88</v>
      </c>
      <c r="B326" s="52" t="s">
        <v>57</v>
      </c>
      <c r="C326" s="52" t="s">
        <v>58</v>
      </c>
      <c r="D326" s="32" t="s">
        <v>27</v>
      </c>
      <c r="E326" s="33">
        <v>2</v>
      </c>
      <c r="F326" s="34">
        <v>60.57</v>
      </c>
      <c r="G326" s="40" t="s">
        <v>1</v>
      </c>
      <c r="H326" s="36">
        <v>121.14</v>
      </c>
      <c r="I326" s="35"/>
      <c r="J326" s="35">
        <v>6.98</v>
      </c>
      <c r="K326" s="36">
        <v>845.56</v>
      </c>
      <c r="L326" s="41"/>
      <c r="S326">
        <v>0</v>
      </c>
      <c r="T326">
        <v>0</v>
      </c>
      <c r="U326">
        <v>0</v>
      </c>
      <c r="V326">
        <v>0</v>
      </c>
      <c r="W326">
        <v>121.14</v>
      </c>
      <c r="X326">
        <v>0</v>
      </c>
      <c r="Y326">
        <v>0</v>
      </c>
      <c r="Z326">
        <v>0</v>
      </c>
    </row>
    <row r="327" spans="1:26" ht="13.7" x14ac:dyDescent="0.4">
      <c r="G327" s="75">
        <v>285.57</v>
      </c>
      <c r="H327" s="75"/>
      <c r="J327" s="75">
        <v>1993.2099999999998</v>
      </c>
      <c r="K327" s="75"/>
      <c r="L327" s="38">
        <v>3.7830000000000004</v>
      </c>
      <c r="O327" s="17">
        <v>285.57</v>
      </c>
      <c r="P327" s="17">
        <v>1993.2099999999998</v>
      </c>
      <c r="Q327" s="17">
        <v>3.7830000000000004</v>
      </c>
      <c r="W327">
        <v>164.43</v>
      </c>
      <c r="X327">
        <v>0</v>
      </c>
      <c r="Y327">
        <v>0</v>
      </c>
      <c r="Z327">
        <v>0</v>
      </c>
    </row>
    <row r="328" spans="1:26" ht="136.69999999999999" x14ac:dyDescent="0.45">
      <c r="A328" s="49" t="s">
        <v>89</v>
      </c>
      <c r="B328" s="50" t="s">
        <v>241</v>
      </c>
      <c r="C328" s="50" t="s">
        <v>193</v>
      </c>
      <c r="D328" s="25" t="s">
        <v>6</v>
      </c>
      <c r="E328" s="2">
        <v>6</v>
      </c>
      <c r="F328" s="26">
        <v>42.14</v>
      </c>
      <c r="G328" s="27"/>
      <c r="H328" s="28"/>
      <c r="I328" s="27" t="s">
        <v>8</v>
      </c>
      <c r="J328" s="27"/>
      <c r="K328" s="28"/>
      <c r="L328" s="29"/>
      <c r="S328">
        <v>135.37</v>
      </c>
      <c r="T328">
        <v>944.97</v>
      </c>
      <c r="U328">
        <v>87.78</v>
      </c>
      <c r="V328">
        <v>612.76</v>
      </c>
    </row>
    <row r="329" spans="1:26" x14ac:dyDescent="0.4">
      <c r="C329" s="19" t="s">
        <v>372</v>
      </c>
    </row>
    <row r="330" spans="1:26" ht="14" x14ac:dyDescent="0.45">
      <c r="A330" s="49"/>
      <c r="B330" s="50"/>
      <c r="C330" s="50" t="s">
        <v>225</v>
      </c>
      <c r="D330" s="25"/>
      <c r="E330" s="2"/>
      <c r="F330" s="26">
        <v>13.33</v>
      </c>
      <c r="G330" s="27" t="s">
        <v>7</v>
      </c>
      <c r="H330" s="28">
        <v>103.97</v>
      </c>
      <c r="I330" s="27"/>
      <c r="J330" s="27">
        <v>6.98</v>
      </c>
      <c r="K330" s="28">
        <v>725.74</v>
      </c>
      <c r="L330" s="29"/>
      <c r="R330">
        <v>103.97</v>
      </c>
    </row>
    <row r="331" spans="1:26" ht="14" x14ac:dyDescent="0.45">
      <c r="A331" s="49"/>
      <c r="B331" s="50"/>
      <c r="C331" s="50" t="s">
        <v>18</v>
      </c>
      <c r="D331" s="25"/>
      <c r="E331" s="2"/>
      <c r="F331" s="26">
        <v>4.1500000000000004</v>
      </c>
      <c r="G331" s="27" t="s">
        <v>7</v>
      </c>
      <c r="H331" s="28">
        <v>32.369999999999997</v>
      </c>
      <c r="I331" s="27"/>
      <c r="J331" s="27">
        <v>6.98</v>
      </c>
      <c r="K331" s="28">
        <v>225.94</v>
      </c>
      <c r="L331" s="29"/>
    </row>
    <row r="332" spans="1:26" ht="14" x14ac:dyDescent="0.45">
      <c r="A332" s="49"/>
      <c r="B332" s="50"/>
      <c r="C332" s="50" t="s">
        <v>226</v>
      </c>
      <c r="D332" s="25"/>
      <c r="E332" s="2"/>
      <c r="F332" s="26">
        <v>0.23</v>
      </c>
      <c r="G332" s="27" t="s">
        <v>7</v>
      </c>
      <c r="H332" s="30">
        <v>1.79</v>
      </c>
      <c r="I332" s="27"/>
      <c r="J332" s="27">
        <v>6.98</v>
      </c>
      <c r="K332" s="30">
        <v>12.52</v>
      </c>
      <c r="L332" s="29"/>
      <c r="R332">
        <v>1.79</v>
      </c>
    </row>
    <row r="333" spans="1:26" ht="14" x14ac:dyDescent="0.45">
      <c r="A333" s="49"/>
      <c r="B333" s="50"/>
      <c r="C333" s="50" t="s">
        <v>227</v>
      </c>
      <c r="D333" s="25"/>
      <c r="E333" s="2"/>
      <c r="F333" s="26">
        <v>24.66</v>
      </c>
      <c r="G333" s="27" t="s">
        <v>1</v>
      </c>
      <c r="H333" s="28">
        <v>147.96</v>
      </c>
      <c r="I333" s="27"/>
      <c r="J333" s="27">
        <v>6.98</v>
      </c>
      <c r="K333" s="28">
        <v>1032.76</v>
      </c>
      <c r="L333" s="29"/>
    </row>
    <row r="334" spans="1:26" ht="14" x14ac:dyDescent="0.45">
      <c r="A334" s="49"/>
      <c r="B334" s="50"/>
      <c r="C334" s="50" t="s">
        <v>228</v>
      </c>
      <c r="D334" s="25" t="s">
        <v>229</v>
      </c>
      <c r="E334" s="2">
        <v>128</v>
      </c>
      <c r="F334" s="55"/>
      <c r="G334" s="27"/>
      <c r="H334" s="28">
        <v>135.37</v>
      </c>
      <c r="I334" s="31"/>
      <c r="J334" s="24">
        <v>128</v>
      </c>
      <c r="K334" s="28">
        <v>944.97</v>
      </c>
      <c r="L334" s="29"/>
    </row>
    <row r="335" spans="1:26" ht="14" x14ac:dyDescent="0.45">
      <c r="A335" s="49"/>
      <c r="B335" s="50"/>
      <c r="C335" s="50" t="s">
        <v>230</v>
      </c>
      <c r="D335" s="25" t="s">
        <v>229</v>
      </c>
      <c r="E335" s="2">
        <v>83</v>
      </c>
      <c r="F335" s="55"/>
      <c r="G335" s="27"/>
      <c r="H335" s="28">
        <v>87.78</v>
      </c>
      <c r="I335" s="31"/>
      <c r="J335" s="24">
        <v>83</v>
      </c>
      <c r="K335" s="28">
        <v>612.76</v>
      </c>
      <c r="L335" s="29"/>
    </row>
    <row r="336" spans="1:26" ht="14" x14ac:dyDescent="0.45">
      <c r="A336" s="49"/>
      <c r="B336" s="50"/>
      <c r="C336" s="50" t="s">
        <v>231</v>
      </c>
      <c r="D336" s="25" t="s">
        <v>232</v>
      </c>
      <c r="E336" s="2">
        <v>1.47</v>
      </c>
      <c r="F336" s="26"/>
      <c r="G336" s="27" t="s">
        <v>7</v>
      </c>
      <c r="H336" s="28"/>
      <c r="I336" s="27"/>
      <c r="J336" s="27"/>
      <c r="K336" s="28"/>
      <c r="L336" s="39">
        <v>11.466000000000001</v>
      </c>
    </row>
    <row r="337" spans="1:32" ht="41" x14ac:dyDescent="0.45">
      <c r="A337" s="51" t="s">
        <v>90</v>
      </c>
      <c r="B337" s="52" t="s">
        <v>78</v>
      </c>
      <c r="C337" s="52" t="s">
        <v>79</v>
      </c>
      <c r="D337" s="32" t="s">
        <v>27</v>
      </c>
      <c r="E337" s="33">
        <v>12</v>
      </c>
      <c r="F337" s="34">
        <v>39.72</v>
      </c>
      <c r="G337" s="40" t="s">
        <v>1</v>
      </c>
      <c r="H337" s="36">
        <v>476.64</v>
      </c>
      <c r="I337" s="35"/>
      <c r="J337" s="35">
        <v>6.98</v>
      </c>
      <c r="K337" s="36">
        <v>3326.95</v>
      </c>
      <c r="L337" s="41"/>
      <c r="S337">
        <v>0</v>
      </c>
      <c r="T337">
        <v>0</v>
      </c>
      <c r="U337">
        <v>0</v>
      </c>
      <c r="V337">
        <v>0</v>
      </c>
      <c r="W337">
        <v>476.64</v>
      </c>
      <c r="X337">
        <v>0</v>
      </c>
      <c r="Y337">
        <v>0</v>
      </c>
      <c r="Z337">
        <v>0</v>
      </c>
    </row>
    <row r="338" spans="1:32" ht="13.7" x14ac:dyDescent="0.4">
      <c r="G338" s="75">
        <v>984.09</v>
      </c>
      <c r="H338" s="75"/>
      <c r="J338" s="75">
        <v>6869.12</v>
      </c>
      <c r="K338" s="75"/>
      <c r="L338" s="38">
        <v>11.466000000000001</v>
      </c>
      <c r="O338" s="17">
        <v>984.09</v>
      </c>
      <c r="P338" s="17">
        <v>6869.12</v>
      </c>
      <c r="Q338" s="17">
        <v>11.466000000000001</v>
      </c>
      <c r="W338">
        <v>507.45000000000005</v>
      </c>
      <c r="X338">
        <v>0</v>
      </c>
      <c r="Y338">
        <v>0</v>
      </c>
      <c r="Z338">
        <v>0</v>
      </c>
    </row>
    <row r="339" spans="1:32" ht="78" x14ac:dyDescent="0.45">
      <c r="A339" s="49" t="s">
        <v>91</v>
      </c>
      <c r="B339" s="50" t="s">
        <v>255</v>
      </c>
      <c r="C339" s="50" t="s">
        <v>92</v>
      </c>
      <c r="D339" s="25" t="s">
        <v>93</v>
      </c>
      <c r="E339" s="2">
        <v>0.1</v>
      </c>
      <c r="F339" s="26">
        <v>268.98</v>
      </c>
      <c r="G339" s="27"/>
      <c r="H339" s="28"/>
      <c r="I339" s="27" t="s">
        <v>8</v>
      </c>
      <c r="J339" s="27"/>
      <c r="K339" s="28"/>
      <c r="L339" s="29"/>
      <c r="S339">
        <v>35.380000000000003</v>
      </c>
      <c r="T339">
        <v>246.9</v>
      </c>
      <c r="U339">
        <v>22.94</v>
      </c>
      <c r="V339">
        <v>160.1</v>
      </c>
    </row>
    <row r="340" spans="1:32" x14ac:dyDescent="0.4">
      <c r="C340" s="19" t="s">
        <v>369</v>
      </c>
    </row>
    <row r="341" spans="1:32" ht="14" x14ac:dyDescent="0.45">
      <c r="A341" s="49"/>
      <c r="B341" s="50"/>
      <c r="C341" s="50" t="s">
        <v>225</v>
      </c>
      <c r="D341" s="25"/>
      <c r="E341" s="2"/>
      <c r="F341" s="26">
        <v>208.27</v>
      </c>
      <c r="G341" s="27" t="s">
        <v>7</v>
      </c>
      <c r="H341" s="28">
        <v>27.08</v>
      </c>
      <c r="I341" s="27"/>
      <c r="J341" s="27">
        <v>6.98</v>
      </c>
      <c r="K341" s="28">
        <v>188.98</v>
      </c>
      <c r="L341" s="29"/>
      <c r="R341">
        <v>27.08</v>
      </c>
    </row>
    <row r="342" spans="1:32" ht="14" x14ac:dyDescent="0.45">
      <c r="A342" s="49"/>
      <c r="B342" s="50"/>
      <c r="C342" s="50" t="s">
        <v>18</v>
      </c>
      <c r="D342" s="25"/>
      <c r="E342" s="2"/>
      <c r="F342" s="26">
        <v>18.52</v>
      </c>
      <c r="G342" s="27" t="s">
        <v>7</v>
      </c>
      <c r="H342" s="28">
        <v>2.41</v>
      </c>
      <c r="I342" s="27"/>
      <c r="J342" s="27">
        <v>6.98</v>
      </c>
      <c r="K342" s="28">
        <v>16.809999999999999</v>
      </c>
      <c r="L342" s="29"/>
    </row>
    <row r="343" spans="1:32" ht="14" x14ac:dyDescent="0.45">
      <c r="A343" s="49"/>
      <c r="B343" s="50"/>
      <c r="C343" s="50" t="s">
        <v>226</v>
      </c>
      <c r="D343" s="25"/>
      <c r="E343" s="2"/>
      <c r="F343" s="26">
        <v>4.3099999999999996</v>
      </c>
      <c r="G343" s="27" t="s">
        <v>7</v>
      </c>
      <c r="H343" s="30">
        <v>0.56000000000000005</v>
      </c>
      <c r="I343" s="27"/>
      <c r="J343" s="27">
        <v>6.98</v>
      </c>
      <c r="K343" s="30">
        <v>3.91</v>
      </c>
      <c r="L343" s="29"/>
      <c r="R343">
        <v>0.56000000000000005</v>
      </c>
    </row>
    <row r="344" spans="1:32" ht="14" x14ac:dyDescent="0.45">
      <c r="A344" s="49"/>
      <c r="B344" s="50"/>
      <c r="C344" s="50" t="s">
        <v>227</v>
      </c>
      <c r="D344" s="25"/>
      <c r="E344" s="2"/>
      <c r="F344" s="26">
        <v>42.19</v>
      </c>
      <c r="G344" s="27" t="s">
        <v>1</v>
      </c>
      <c r="H344" s="28">
        <v>4.22</v>
      </c>
      <c r="I344" s="27"/>
      <c r="J344" s="27">
        <v>6.98</v>
      </c>
      <c r="K344" s="28">
        <v>29.45</v>
      </c>
      <c r="L344" s="29"/>
    </row>
    <row r="345" spans="1:32" ht="14" x14ac:dyDescent="0.45">
      <c r="A345" s="49"/>
      <c r="B345" s="50"/>
      <c r="C345" s="50" t="s">
        <v>228</v>
      </c>
      <c r="D345" s="25" t="s">
        <v>229</v>
      </c>
      <c r="E345" s="2">
        <v>128</v>
      </c>
      <c r="F345" s="55"/>
      <c r="G345" s="27"/>
      <c r="H345" s="28">
        <v>35.380000000000003</v>
      </c>
      <c r="I345" s="31"/>
      <c r="J345" s="24">
        <v>128</v>
      </c>
      <c r="K345" s="28">
        <v>246.9</v>
      </c>
      <c r="L345" s="29"/>
    </row>
    <row r="346" spans="1:32" ht="14" x14ac:dyDescent="0.45">
      <c r="A346" s="49"/>
      <c r="B346" s="50"/>
      <c r="C346" s="50" t="s">
        <v>230</v>
      </c>
      <c r="D346" s="25" t="s">
        <v>229</v>
      </c>
      <c r="E346" s="2">
        <v>83</v>
      </c>
      <c r="F346" s="55"/>
      <c r="G346" s="27"/>
      <c r="H346" s="28">
        <v>22.94</v>
      </c>
      <c r="I346" s="31"/>
      <c r="J346" s="24">
        <v>83</v>
      </c>
      <c r="K346" s="28">
        <v>160.1</v>
      </c>
      <c r="L346" s="29"/>
    </row>
    <row r="347" spans="1:32" ht="14" x14ac:dyDescent="0.45">
      <c r="A347" s="51"/>
      <c r="B347" s="52"/>
      <c r="C347" s="52" t="s">
        <v>231</v>
      </c>
      <c r="D347" s="32" t="s">
        <v>232</v>
      </c>
      <c r="E347" s="33">
        <v>21.65</v>
      </c>
      <c r="F347" s="34"/>
      <c r="G347" s="35" t="s">
        <v>7</v>
      </c>
      <c r="H347" s="36"/>
      <c r="I347" s="35"/>
      <c r="J347" s="35"/>
      <c r="K347" s="36"/>
      <c r="L347" s="37">
        <v>2.8145000000000002</v>
      </c>
    </row>
    <row r="348" spans="1:32" ht="13.7" x14ac:dyDescent="0.4">
      <c r="G348" s="75">
        <v>92.03</v>
      </c>
      <c r="H348" s="75"/>
      <c r="J348" s="75">
        <v>642.24</v>
      </c>
      <c r="K348" s="75"/>
      <c r="L348" s="38">
        <v>2.8145000000000002</v>
      </c>
      <c r="O348" s="17">
        <v>92.03</v>
      </c>
      <c r="P348" s="17">
        <v>642.24</v>
      </c>
      <c r="Q348" s="17">
        <v>2.8145000000000002</v>
      </c>
      <c r="W348">
        <v>92.03</v>
      </c>
      <c r="X348">
        <v>0</v>
      </c>
      <c r="Y348">
        <v>0</v>
      </c>
      <c r="Z348">
        <v>0</v>
      </c>
    </row>
    <row r="350" spans="1:32" ht="27.35" x14ac:dyDescent="0.4">
      <c r="A350" s="78" t="s">
        <v>373</v>
      </c>
      <c r="B350" s="78"/>
      <c r="C350" s="78"/>
      <c r="D350" s="78"/>
      <c r="E350" s="78"/>
      <c r="F350" s="78"/>
      <c r="G350" s="77">
        <v>9412.24</v>
      </c>
      <c r="H350" s="77"/>
      <c r="I350" s="22"/>
      <c r="J350" s="77">
        <v>65697.100000000006</v>
      </c>
      <c r="K350" s="77"/>
      <c r="L350" s="38">
        <v>124.40220000000001</v>
      </c>
      <c r="AF350" s="56" t="s">
        <v>373</v>
      </c>
    </row>
    <row r="354" spans="1:26" ht="16.350000000000001" x14ac:dyDescent="0.5">
      <c r="A354" s="76" t="s">
        <v>374</v>
      </c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</row>
    <row r="355" spans="1:26" ht="78" x14ac:dyDescent="0.45">
      <c r="A355" s="49" t="s">
        <v>94</v>
      </c>
      <c r="B355" s="50" t="s">
        <v>256</v>
      </c>
      <c r="C355" s="50" t="s">
        <v>95</v>
      </c>
      <c r="D355" s="25" t="s">
        <v>96</v>
      </c>
      <c r="E355" s="2">
        <v>26</v>
      </c>
      <c r="F355" s="26">
        <v>3.02</v>
      </c>
      <c r="G355" s="27"/>
      <c r="H355" s="28"/>
      <c r="I355" s="27" t="s">
        <v>8</v>
      </c>
      <c r="J355" s="27"/>
      <c r="K355" s="28"/>
      <c r="L355" s="29"/>
      <c r="S355">
        <v>94.31</v>
      </c>
      <c r="T355">
        <v>658.32</v>
      </c>
      <c r="U355">
        <v>61.15</v>
      </c>
      <c r="V355">
        <v>426.88</v>
      </c>
    </row>
    <row r="356" spans="1:26" x14ac:dyDescent="0.4">
      <c r="C356" s="19" t="s">
        <v>375</v>
      </c>
    </row>
    <row r="357" spans="1:26" ht="14" x14ac:dyDescent="0.45">
      <c r="A357" s="49"/>
      <c r="B357" s="50"/>
      <c r="C357" s="50" t="s">
        <v>225</v>
      </c>
      <c r="D357" s="25"/>
      <c r="E357" s="2"/>
      <c r="F357" s="26">
        <v>2.1800000000000002</v>
      </c>
      <c r="G357" s="27" t="s">
        <v>7</v>
      </c>
      <c r="H357" s="28">
        <v>73.680000000000007</v>
      </c>
      <c r="I357" s="27"/>
      <c r="J357" s="27">
        <v>6.98</v>
      </c>
      <c r="K357" s="28">
        <v>514.30999999999995</v>
      </c>
      <c r="L357" s="29"/>
      <c r="R357">
        <v>73.680000000000007</v>
      </c>
    </row>
    <row r="358" spans="1:26" ht="14" x14ac:dyDescent="0.45">
      <c r="A358" s="49"/>
      <c r="B358" s="50"/>
      <c r="C358" s="50" t="s">
        <v>18</v>
      </c>
      <c r="D358" s="25"/>
      <c r="E358" s="2"/>
      <c r="F358" s="26">
        <v>0</v>
      </c>
      <c r="G358" s="27" t="s">
        <v>7</v>
      </c>
      <c r="H358" s="28">
        <v>0</v>
      </c>
      <c r="I358" s="27"/>
      <c r="J358" s="27">
        <v>6.98</v>
      </c>
      <c r="K358" s="28">
        <v>0</v>
      </c>
      <c r="L358" s="29"/>
    </row>
    <row r="359" spans="1:26" ht="14" x14ac:dyDescent="0.45">
      <c r="A359" s="49"/>
      <c r="B359" s="50"/>
      <c r="C359" s="50" t="s">
        <v>226</v>
      </c>
      <c r="D359" s="25"/>
      <c r="E359" s="2"/>
      <c r="F359" s="26">
        <v>0</v>
      </c>
      <c r="G359" s="27" t="s">
        <v>7</v>
      </c>
      <c r="H359" s="30">
        <v>0</v>
      </c>
      <c r="I359" s="27"/>
      <c r="J359" s="27">
        <v>6.98</v>
      </c>
      <c r="K359" s="30">
        <v>0</v>
      </c>
      <c r="L359" s="29"/>
      <c r="R359">
        <v>0</v>
      </c>
    </row>
    <row r="360" spans="1:26" ht="14" x14ac:dyDescent="0.45">
      <c r="A360" s="49"/>
      <c r="B360" s="50"/>
      <c r="C360" s="50" t="s">
        <v>227</v>
      </c>
      <c r="D360" s="25"/>
      <c r="E360" s="2"/>
      <c r="F360" s="26">
        <v>0.84</v>
      </c>
      <c r="G360" s="27" t="s">
        <v>1</v>
      </c>
      <c r="H360" s="28">
        <v>21.84</v>
      </c>
      <c r="I360" s="27"/>
      <c r="J360" s="27">
        <v>6.98</v>
      </c>
      <c r="K360" s="28">
        <v>152.44</v>
      </c>
      <c r="L360" s="29"/>
    </row>
    <row r="361" spans="1:26" ht="14" x14ac:dyDescent="0.45">
      <c r="A361" s="49"/>
      <c r="B361" s="50"/>
      <c r="C361" s="50" t="s">
        <v>228</v>
      </c>
      <c r="D361" s="25" t="s">
        <v>229</v>
      </c>
      <c r="E361" s="2">
        <v>128</v>
      </c>
      <c r="F361" s="55"/>
      <c r="G361" s="27"/>
      <c r="H361" s="28">
        <v>94.31</v>
      </c>
      <c r="I361" s="31"/>
      <c r="J361" s="24">
        <v>128</v>
      </c>
      <c r="K361" s="28">
        <v>658.32</v>
      </c>
      <c r="L361" s="29"/>
    </row>
    <row r="362" spans="1:26" ht="14" x14ac:dyDescent="0.45">
      <c r="A362" s="49"/>
      <c r="B362" s="50"/>
      <c r="C362" s="50" t="s">
        <v>230</v>
      </c>
      <c r="D362" s="25" t="s">
        <v>229</v>
      </c>
      <c r="E362" s="2">
        <v>83</v>
      </c>
      <c r="F362" s="55"/>
      <c r="G362" s="27"/>
      <c r="H362" s="28">
        <v>61.15</v>
      </c>
      <c r="I362" s="31"/>
      <c r="J362" s="24">
        <v>83</v>
      </c>
      <c r="K362" s="28">
        <v>426.88</v>
      </c>
      <c r="L362" s="29"/>
    </row>
    <row r="363" spans="1:26" ht="14" x14ac:dyDescent="0.45">
      <c r="A363" s="51"/>
      <c r="B363" s="52"/>
      <c r="C363" s="52" t="s">
        <v>231</v>
      </c>
      <c r="D363" s="32" t="s">
        <v>232</v>
      </c>
      <c r="E363" s="33">
        <v>0.22</v>
      </c>
      <c r="F363" s="34"/>
      <c r="G363" s="35" t="s">
        <v>7</v>
      </c>
      <c r="H363" s="36"/>
      <c r="I363" s="35"/>
      <c r="J363" s="35"/>
      <c r="K363" s="36"/>
      <c r="L363" s="37">
        <v>7.4360000000000008</v>
      </c>
    </row>
    <row r="364" spans="1:26" ht="13.7" x14ac:dyDescent="0.4">
      <c r="G364" s="75">
        <v>250.98000000000002</v>
      </c>
      <c r="H364" s="75"/>
      <c r="J364" s="75">
        <v>1751.9500000000003</v>
      </c>
      <c r="K364" s="75"/>
      <c r="L364" s="38">
        <v>7.4360000000000008</v>
      </c>
      <c r="O364" s="17">
        <v>250.98000000000002</v>
      </c>
      <c r="P364" s="17">
        <v>1751.9500000000003</v>
      </c>
      <c r="Q364" s="17">
        <v>7.4360000000000008</v>
      </c>
      <c r="W364">
        <v>250.98000000000002</v>
      </c>
      <c r="X364">
        <v>0</v>
      </c>
      <c r="Y364">
        <v>0</v>
      </c>
      <c r="Z364">
        <v>0</v>
      </c>
    </row>
    <row r="365" spans="1:26" ht="78" x14ac:dyDescent="0.45">
      <c r="A365" s="49" t="s">
        <v>97</v>
      </c>
      <c r="B365" s="50" t="s">
        <v>257</v>
      </c>
      <c r="C365" s="50" t="s">
        <v>98</v>
      </c>
      <c r="D365" s="25" t="s">
        <v>96</v>
      </c>
      <c r="E365" s="2">
        <v>7</v>
      </c>
      <c r="F365" s="26">
        <v>4.7700000000000005</v>
      </c>
      <c r="G365" s="27"/>
      <c r="H365" s="28"/>
      <c r="I365" s="27" t="s">
        <v>8</v>
      </c>
      <c r="J365" s="27"/>
      <c r="K365" s="28"/>
      <c r="L365" s="29"/>
      <c r="S365">
        <v>33.89</v>
      </c>
      <c r="T365">
        <v>236.6</v>
      </c>
      <c r="U365">
        <v>21.98</v>
      </c>
      <c r="V365">
        <v>153.41999999999999</v>
      </c>
    </row>
    <row r="366" spans="1:26" x14ac:dyDescent="0.4">
      <c r="C366" s="19" t="s">
        <v>376</v>
      </c>
    </row>
    <row r="367" spans="1:26" ht="14" x14ac:dyDescent="0.45">
      <c r="A367" s="49"/>
      <c r="B367" s="50"/>
      <c r="C367" s="50" t="s">
        <v>225</v>
      </c>
      <c r="D367" s="25"/>
      <c r="E367" s="2"/>
      <c r="F367" s="26">
        <v>2.91</v>
      </c>
      <c r="G367" s="27" t="s">
        <v>7</v>
      </c>
      <c r="H367" s="28">
        <v>26.48</v>
      </c>
      <c r="I367" s="27"/>
      <c r="J367" s="27">
        <v>6.98</v>
      </c>
      <c r="K367" s="28">
        <v>184.84</v>
      </c>
      <c r="L367" s="29"/>
      <c r="R367">
        <v>26.48</v>
      </c>
    </row>
    <row r="368" spans="1:26" ht="14" x14ac:dyDescent="0.45">
      <c r="A368" s="49"/>
      <c r="B368" s="50"/>
      <c r="C368" s="50" t="s">
        <v>18</v>
      </c>
      <c r="D368" s="25"/>
      <c r="E368" s="2"/>
      <c r="F368" s="26">
        <v>0</v>
      </c>
      <c r="G368" s="27" t="s">
        <v>7</v>
      </c>
      <c r="H368" s="28">
        <v>0</v>
      </c>
      <c r="I368" s="27"/>
      <c r="J368" s="27">
        <v>6.98</v>
      </c>
      <c r="K368" s="28">
        <v>0</v>
      </c>
      <c r="L368" s="29"/>
    </row>
    <row r="369" spans="1:26" ht="14" x14ac:dyDescent="0.45">
      <c r="A369" s="49"/>
      <c r="B369" s="50"/>
      <c r="C369" s="50" t="s">
        <v>226</v>
      </c>
      <c r="D369" s="25"/>
      <c r="E369" s="2"/>
      <c r="F369" s="26">
        <v>0</v>
      </c>
      <c r="G369" s="27" t="s">
        <v>7</v>
      </c>
      <c r="H369" s="30">
        <v>0</v>
      </c>
      <c r="I369" s="27"/>
      <c r="J369" s="27">
        <v>6.98</v>
      </c>
      <c r="K369" s="30">
        <v>0</v>
      </c>
      <c r="L369" s="29"/>
      <c r="R369">
        <v>0</v>
      </c>
    </row>
    <row r="370" spans="1:26" ht="14" x14ac:dyDescent="0.45">
      <c r="A370" s="49"/>
      <c r="B370" s="50"/>
      <c r="C370" s="50" t="s">
        <v>227</v>
      </c>
      <c r="D370" s="25"/>
      <c r="E370" s="2"/>
      <c r="F370" s="26">
        <v>1.86</v>
      </c>
      <c r="G370" s="27" t="s">
        <v>1</v>
      </c>
      <c r="H370" s="28">
        <v>13.02</v>
      </c>
      <c r="I370" s="27"/>
      <c r="J370" s="27">
        <v>6.98</v>
      </c>
      <c r="K370" s="28">
        <v>90.88</v>
      </c>
      <c r="L370" s="29"/>
    </row>
    <row r="371" spans="1:26" ht="14" x14ac:dyDescent="0.45">
      <c r="A371" s="49"/>
      <c r="B371" s="50"/>
      <c r="C371" s="50" t="s">
        <v>228</v>
      </c>
      <c r="D371" s="25" t="s">
        <v>229</v>
      </c>
      <c r="E371" s="2">
        <v>128</v>
      </c>
      <c r="F371" s="55"/>
      <c r="G371" s="27"/>
      <c r="H371" s="28">
        <v>33.89</v>
      </c>
      <c r="I371" s="31"/>
      <c r="J371" s="24">
        <v>128</v>
      </c>
      <c r="K371" s="28">
        <v>236.6</v>
      </c>
      <c r="L371" s="29"/>
    </row>
    <row r="372" spans="1:26" ht="14" x14ac:dyDescent="0.45">
      <c r="A372" s="49"/>
      <c r="B372" s="50"/>
      <c r="C372" s="50" t="s">
        <v>230</v>
      </c>
      <c r="D372" s="25" t="s">
        <v>229</v>
      </c>
      <c r="E372" s="2">
        <v>83</v>
      </c>
      <c r="F372" s="55"/>
      <c r="G372" s="27"/>
      <c r="H372" s="28">
        <v>21.98</v>
      </c>
      <c r="I372" s="31"/>
      <c r="J372" s="24">
        <v>83</v>
      </c>
      <c r="K372" s="28">
        <v>153.41999999999999</v>
      </c>
      <c r="L372" s="29"/>
    </row>
    <row r="373" spans="1:26" ht="14" x14ac:dyDescent="0.45">
      <c r="A373" s="51"/>
      <c r="B373" s="52"/>
      <c r="C373" s="52" t="s">
        <v>231</v>
      </c>
      <c r="D373" s="32" t="s">
        <v>232</v>
      </c>
      <c r="E373" s="33">
        <v>0.31</v>
      </c>
      <c r="F373" s="34"/>
      <c r="G373" s="35" t="s">
        <v>7</v>
      </c>
      <c r="H373" s="36"/>
      <c r="I373" s="35"/>
      <c r="J373" s="35"/>
      <c r="K373" s="36"/>
      <c r="L373" s="37">
        <v>2.8210000000000002</v>
      </c>
    </row>
    <row r="374" spans="1:26" ht="13.7" x14ac:dyDescent="0.4">
      <c r="G374" s="75">
        <v>95.37</v>
      </c>
      <c r="H374" s="75"/>
      <c r="J374" s="75">
        <v>665.74</v>
      </c>
      <c r="K374" s="75"/>
      <c r="L374" s="38">
        <v>2.8210000000000002</v>
      </c>
      <c r="O374" s="17">
        <v>95.37</v>
      </c>
      <c r="P374" s="17">
        <v>665.74</v>
      </c>
      <c r="Q374" s="17">
        <v>2.8210000000000002</v>
      </c>
      <c r="W374">
        <v>95.37</v>
      </c>
      <c r="X374">
        <v>0</v>
      </c>
      <c r="Y374">
        <v>0</v>
      </c>
      <c r="Z374">
        <v>0</v>
      </c>
    </row>
    <row r="376" spans="1:26" ht="13.7" x14ac:dyDescent="0.4">
      <c r="A376" s="78" t="s">
        <v>377</v>
      </c>
      <c r="B376" s="78"/>
      <c r="C376" s="78"/>
      <c r="D376" s="78"/>
      <c r="E376" s="78"/>
      <c r="F376" s="78"/>
      <c r="G376" s="77">
        <v>346.35</v>
      </c>
      <c r="H376" s="77"/>
      <c r="I376" s="22"/>
      <c r="J376" s="77">
        <v>2417.6900000000005</v>
      </c>
      <c r="K376" s="77"/>
      <c r="L376" s="38">
        <v>10.257000000000001</v>
      </c>
    </row>
    <row r="380" spans="1:26" ht="16.350000000000001" x14ac:dyDescent="0.5">
      <c r="A380" s="76" t="s">
        <v>378</v>
      </c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</row>
    <row r="381" spans="1:26" ht="78" x14ac:dyDescent="0.45">
      <c r="A381" s="49" t="s">
        <v>99</v>
      </c>
      <c r="B381" s="50" t="s">
        <v>258</v>
      </c>
      <c r="C381" s="50" t="s">
        <v>100</v>
      </c>
      <c r="D381" s="25" t="s">
        <v>101</v>
      </c>
      <c r="E381" s="2">
        <v>0.48</v>
      </c>
      <c r="F381" s="26">
        <v>585.74</v>
      </c>
      <c r="G381" s="27"/>
      <c r="H381" s="28"/>
      <c r="I381" s="27" t="s">
        <v>8</v>
      </c>
      <c r="J381" s="27"/>
      <c r="K381" s="28"/>
      <c r="L381" s="29"/>
      <c r="S381">
        <v>376.31</v>
      </c>
      <c r="T381">
        <v>2626.59</v>
      </c>
      <c r="U381">
        <v>244.01</v>
      </c>
      <c r="V381">
        <v>1703.18</v>
      </c>
    </row>
    <row r="382" spans="1:26" x14ac:dyDescent="0.4">
      <c r="C382" s="19" t="s">
        <v>379</v>
      </c>
    </row>
    <row r="383" spans="1:26" ht="14" x14ac:dyDescent="0.45">
      <c r="A383" s="49"/>
      <c r="B383" s="50"/>
      <c r="C383" s="50" t="s">
        <v>225</v>
      </c>
      <c r="D383" s="25"/>
      <c r="E383" s="2"/>
      <c r="F383" s="26">
        <v>458.2</v>
      </c>
      <c r="G383" s="27" t="s">
        <v>7</v>
      </c>
      <c r="H383" s="28">
        <v>285.92</v>
      </c>
      <c r="I383" s="27"/>
      <c r="J383" s="27">
        <v>6.98</v>
      </c>
      <c r="K383" s="28">
        <v>1995.7</v>
      </c>
      <c r="L383" s="29"/>
      <c r="R383">
        <v>285.92</v>
      </c>
    </row>
    <row r="384" spans="1:26" ht="14" x14ac:dyDescent="0.45">
      <c r="A384" s="49"/>
      <c r="B384" s="50"/>
      <c r="C384" s="50" t="s">
        <v>18</v>
      </c>
      <c r="D384" s="25"/>
      <c r="E384" s="2"/>
      <c r="F384" s="26">
        <v>79.47</v>
      </c>
      <c r="G384" s="27" t="s">
        <v>7</v>
      </c>
      <c r="H384" s="28">
        <v>49.59</v>
      </c>
      <c r="I384" s="27"/>
      <c r="J384" s="27">
        <v>6.98</v>
      </c>
      <c r="K384" s="28">
        <v>346.13</v>
      </c>
      <c r="L384" s="29"/>
    </row>
    <row r="385" spans="1:26" ht="14" x14ac:dyDescent="0.45">
      <c r="A385" s="49"/>
      <c r="B385" s="50"/>
      <c r="C385" s="50" t="s">
        <v>226</v>
      </c>
      <c r="D385" s="25"/>
      <c r="E385" s="2"/>
      <c r="F385" s="26">
        <v>12.93</v>
      </c>
      <c r="G385" s="27" t="s">
        <v>7</v>
      </c>
      <c r="H385" s="30">
        <v>8.07</v>
      </c>
      <c r="I385" s="27"/>
      <c r="J385" s="27">
        <v>6.98</v>
      </c>
      <c r="K385" s="30">
        <v>56.32</v>
      </c>
      <c r="L385" s="29"/>
      <c r="R385">
        <v>8.07</v>
      </c>
    </row>
    <row r="386" spans="1:26" ht="14" x14ac:dyDescent="0.45">
      <c r="A386" s="49"/>
      <c r="B386" s="50"/>
      <c r="C386" s="50" t="s">
        <v>227</v>
      </c>
      <c r="D386" s="25"/>
      <c r="E386" s="2"/>
      <c r="F386" s="26">
        <v>48.07</v>
      </c>
      <c r="G386" s="27" t="s">
        <v>1</v>
      </c>
      <c r="H386" s="28">
        <v>23.07</v>
      </c>
      <c r="I386" s="27"/>
      <c r="J386" s="27">
        <v>6.98</v>
      </c>
      <c r="K386" s="28">
        <v>161.05000000000001</v>
      </c>
      <c r="L386" s="29"/>
    </row>
    <row r="387" spans="1:26" ht="14" x14ac:dyDescent="0.45">
      <c r="A387" s="49"/>
      <c r="B387" s="50"/>
      <c r="C387" s="50" t="s">
        <v>228</v>
      </c>
      <c r="D387" s="25" t="s">
        <v>229</v>
      </c>
      <c r="E387" s="2">
        <v>128</v>
      </c>
      <c r="F387" s="55"/>
      <c r="G387" s="27"/>
      <c r="H387" s="28">
        <v>376.31</v>
      </c>
      <c r="I387" s="31"/>
      <c r="J387" s="24">
        <v>128</v>
      </c>
      <c r="K387" s="28">
        <v>2626.59</v>
      </c>
      <c r="L387" s="29"/>
    </row>
    <row r="388" spans="1:26" ht="14" x14ac:dyDescent="0.45">
      <c r="A388" s="49"/>
      <c r="B388" s="50"/>
      <c r="C388" s="50" t="s">
        <v>230</v>
      </c>
      <c r="D388" s="25" t="s">
        <v>229</v>
      </c>
      <c r="E388" s="2">
        <v>83</v>
      </c>
      <c r="F388" s="55"/>
      <c r="G388" s="27"/>
      <c r="H388" s="28">
        <v>244.01</v>
      </c>
      <c r="I388" s="31"/>
      <c r="J388" s="24">
        <v>83</v>
      </c>
      <c r="K388" s="28">
        <v>1703.18</v>
      </c>
      <c r="L388" s="29"/>
    </row>
    <row r="389" spans="1:26" ht="14" x14ac:dyDescent="0.45">
      <c r="A389" s="49"/>
      <c r="B389" s="50"/>
      <c r="C389" s="50" t="s">
        <v>231</v>
      </c>
      <c r="D389" s="25" t="s">
        <v>232</v>
      </c>
      <c r="E389" s="2">
        <v>47.63</v>
      </c>
      <c r="F389" s="26"/>
      <c r="G389" s="27" t="s">
        <v>7</v>
      </c>
      <c r="H389" s="28"/>
      <c r="I389" s="27"/>
      <c r="J389" s="27"/>
      <c r="K389" s="28"/>
      <c r="L389" s="39">
        <v>29.721119999999999</v>
      </c>
    </row>
    <row r="390" spans="1:26" ht="40" x14ac:dyDescent="0.45">
      <c r="A390" s="51" t="s">
        <v>102</v>
      </c>
      <c r="B390" s="52" t="s">
        <v>103</v>
      </c>
      <c r="C390" s="52" t="s">
        <v>259</v>
      </c>
      <c r="D390" s="32" t="s">
        <v>104</v>
      </c>
      <c r="E390" s="33">
        <v>48</v>
      </c>
      <c r="F390" s="34">
        <v>70.92</v>
      </c>
      <c r="G390" s="40" t="s">
        <v>1</v>
      </c>
      <c r="H390" s="36">
        <v>3404.16</v>
      </c>
      <c r="I390" s="35"/>
      <c r="J390" s="35">
        <v>6.98</v>
      </c>
      <c r="K390" s="36">
        <v>23761.040000000001</v>
      </c>
      <c r="L390" s="41"/>
      <c r="S390">
        <v>0</v>
      </c>
      <c r="T390">
        <v>0</v>
      </c>
      <c r="U390">
        <v>0</v>
      </c>
      <c r="V390">
        <v>0</v>
      </c>
      <c r="W390">
        <v>3404.16</v>
      </c>
      <c r="X390">
        <v>0</v>
      </c>
      <c r="Y390">
        <v>0</v>
      </c>
      <c r="Z390">
        <v>0</v>
      </c>
    </row>
    <row r="391" spans="1:26" ht="13.7" x14ac:dyDescent="0.4">
      <c r="G391" s="75">
        <v>4383.0599999999995</v>
      </c>
      <c r="H391" s="75"/>
      <c r="J391" s="75">
        <v>30593.690000000002</v>
      </c>
      <c r="K391" s="75"/>
      <c r="L391" s="38">
        <v>29.721119999999999</v>
      </c>
      <c r="O391" s="17">
        <v>4383.0599999999995</v>
      </c>
      <c r="P391" s="17">
        <v>30593.690000000002</v>
      </c>
      <c r="Q391" s="17">
        <v>29.721119999999999</v>
      </c>
      <c r="W391">
        <v>978.9</v>
      </c>
      <c r="X391">
        <v>0</v>
      </c>
      <c r="Y391">
        <v>0</v>
      </c>
      <c r="Z391">
        <v>0</v>
      </c>
    </row>
    <row r="392" spans="1:26" ht="78" x14ac:dyDescent="0.45">
      <c r="A392" s="49" t="s">
        <v>105</v>
      </c>
      <c r="B392" s="50" t="s">
        <v>260</v>
      </c>
      <c r="C392" s="50" t="s">
        <v>106</v>
      </c>
      <c r="D392" s="25" t="s">
        <v>101</v>
      </c>
      <c r="E392" s="2">
        <v>0.03</v>
      </c>
      <c r="F392" s="26">
        <v>758.15000000000009</v>
      </c>
      <c r="G392" s="27"/>
      <c r="H392" s="28"/>
      <c r="I392" s="27" t="s">
        <v>8</v>
      </c>
      <c r="J392" s="27"/>
      <c r="K392" s="28"/>
      <c r="L392" s="29"/>
      <c r="S392">
        <v>28.83</v>
      </c>
      <c r="T392">
        <v>201.2</v>
      </c>
      <c r="U392">
        <v>18.690000000000001</v>
      </c>
      <c r="V392">
        <v>130.47</v>
      </c>
    </row>
    <row r="393" spans="1:26" x14ac:dyDescent="0.4">
      <c r="C393" s="19" t="s">
        <v>380</v>
      </c>
    </row>
    <row r="394" spans="1:26" ht="14" x14ac:dyDescent="0.45">
      <c r="A394" s="49"/>
      <c r="B394" s="50"/>
      <c r="C394" s="50" t="s">
        <v>225</v>
      </c>
      <c r="D394" s="25"/>
      <c r="E394" s="2"/>
      <c r="F394" s="26">
        <v>560.44000000000005</v>
      </c>
      <c r="G394" s="27" t="s">
        <v>7</v>
      </c>
      <c r="H394" s="28">
        <v>21.86</v>
      </c>
      <c r="I394" s="27"/>
      <c r="J394" s="27">
        <v>6.98</v>
      </c>
      <c r="K394" s="28">
        <v>152.56</v>
      </c>
      <c r="L394" s="29"/>
      <c r="R394">
        <v>21.86</v>
      </c>
    </row>
    <row r="395" spans="1:26" ht="14" x14ac:dyDescent="0.45">
      <c r="A395" s="49"/>
      <c r="B395" s="50"/>
      <c r="C395" s="50" t="s">
        <v>18</v>
      </c>
      <c r="D395" s="25"/>
      <c r="E395" s="2"/>
      <c r="F395" s="26">
        <v>106.53</v>
      </c>
      <c r="G395" s="27" t="s">
        <v>7</v>
      </c>
      <c r="H395" s="28">
        <v>4.1500000000000004</v>
      </c>
      <c r="I395" s="27"/>
      <c r="J395" s="27">
        <v>6.98</v>
      </c>
      <c r="K395" s="28">
        <v>29</v>
      </c>
      <c r="L395" s="29"/>
    </row>
    <row r="396" spans="1:26" ht="14" x14ac:dyDescent="0.45">
      <c r="A396" s="49"/>
      <c r="B396" s="50"/>
      <c r="C396" s="50" t="s">
        <v>226</v>
      </c>
      <c r="D396" s="25"/>
      <c r="E396" s="2"/>
      <c r="F396" s="26">
        <v>17</v>
      </c>
      <c r="G396" s="27" t="s">
        <v>7</v>
      </c>
      <c r="H396" s="30">
        <v>0.66</v>
      </c>
      <c r="I396" s="27"/>
      <c r="J396" s="27">
        <v>6.98</v>
      </c>
      <c r="K396" s="30">
        <v>4.63</v>
      </c>
      <c r="L396" s="29"/>
      <c r="R396">
        <v>0.66</v>
      </c>
    </row>
    <row r="397" spans="1:26" ht="14" x14ac:dyDescent="0.45">
      <c r="A397" s="49"/>
      <c r="B397" s="50"/>
      <c r="C397" s="50" t="s">
        <v>227</v>
      </c>
      <c r="D397" s="25"/>
      <c r="E397" s="2"/>
      <c r="F397" s="26">
        <v>91.18</v>
      </c>
      <c r="G397" s="27" t="s">
        <v>1</v>
      </c>
      <c r="H397" s="28">
        <v>2.74</v>
      </c>
      <c r="I397" s="27"/>
      <c r="J397" s="27">
        <v>6.98</v>
      </c>
      <c r="K397" s="28">
        <v>19.09</v>
      </c>
      <c r="L397" s="29"/>
    </row>
    <row r="398" spans="1:26" ht="14" x14ac:dyDescent="0.45">
      <c r="A398" s="49"/>
      <c r="B398" s="50"/>
      <c r="C398" s="50" t="s">
        <v>228</v>
      </c>
      <c r="D398" s="25" t="s">
        <v>229</v>
      </c>
      <c r="E398" s="2">
        <v>128</v>
      </c>
      <c r="F398" s="55"/>
      <c r="G398" s="27"/>
      <c r="H398" s="28">
        <v>28.83</v>
      </c>
      <c r="I398" s="31"/>
      <c r="J398" s="24">
        <v>128</v>
      </c>
      <c r="K398" s="28">
        <v>201.2</v>
      </c>
      <c r="L398" s="29"/>
    </row>
    <row r="399" spans="1:26" ht="14" x14ac:dyDescent="0.45">
      <c r="A399" s="49"/>
      <c r="B399" s="50"/>
      <c r="C399" s="50" t="s">
        <v>230</v>
      </c>
      <c r="D399" s="25" t="s">
        <v>229</v>
      </c>
      <c r="E399" s="2">
        <v>83</v>
      </c>
      <c r="F399" s="55"/>
      <c r="G399" s="27"/>
      <c r="H399" s="28">
        <v>18.690000000000001</v>
      </c>
      <c r="I399" s="31"/>
      <c r="J399" s="24">
        <v>83</v>
      </c>
      <c r="K399" s="28">
        <v>130.47</v>
      </c>
      <c r="L399" s="29"/>
    </row>
    <row r="400" spans="1:26" ht="14" x14ac:dyDescent="0.45">
      <c r="A400" s="49"/>
      <c r="B400" s="50"/>
      <c r="C400" s="50" t="s">
        <v>231</v>
      </c>
      <c r="D400" s="25" t="s">
        <v>232</v>
      </c>
      <c r="E400" s="2">
        <v>61.05</v>
      </c>
      <c r="F400" s="26"/>
      <c r="G400" s="27" t="s">
        <v>7</v>
      </c>
      <c r="H400" s="28"/>
      <c r="I400" s="27"/>
      <c r="J400" s="27"/>
      <c r="K400" s="28"/>
      <c r="L400" s="39">
        <v>2.3809499999999999</v>
      </c>
    </row>
    <row r="401" spans="1:26" ht="40" x14ac:dyDescent="0.45">
      <c r="A401" s="51" t="s">
        <v>107</v>
      </c>
      <c r="B401" s="52" t="s">
        <v>103</v>
      </c>
      <c r="C401" s="52" t="s">
        <v>261</v>
      </c>
      <c r="D401" s="32" t="s">
        <v>104</v>
      </c>
      <c r="E401" s="33">
        <v>3</v>
      </c>
      <c r="F401" s="34">
        <v>94.73</v>
      </c>
      <c r="G401" s="40" t="s">
        <v>1</v>
      </c>
      <c r="H401" s="36">
        <v>284.19</v>
      </c>
      <c r="I401" s="35"/>
      <c r="J401" s="35">
        <v>6.98</v>
      </c>
      <c r="K401" s="36">
        <v>1983.65</v>
      </c>
      <c r="L401" s="41"/>
      <c r="S401">
        <v>0</v>
      </c>
      <c r="T401">
        <v>0</v>
      </c>
      <c r="U401">
        <v>0</v>
      </c>
      <c r="V401">
        <v>0</v>
      </c>
      <c r="W401">
        <v>284.19</v>
      </c>
      <c r="X401">
        <v>0</v>
      </c>
      <c r="Y401">
        <v>0</v>
      </c>
      <c r="Z401">
        <v>0</v>
      </c>
    </row>
    <row r="402" spans="1:26" ht="13.7" x14ac:dyDescent="0.4">
      <c r="G402" s="75">
        <v>360.46</v>
      </c>
      <c r="H402" s="75"/>
      <c r="J402" s="75">
        <v>2515.9700000000003</v>
      </c>
      <c r="K402" s="75"/>
      <c r="L402" s="38">
        <v>2.3809499999999999</v>
      </c>
      <c r="O402" s="17">
        <v>360.46</v>
      </c>
      <c r="P402" s="17">
        <v>2515.9700000000003</v>
      </c>
      <c r="Q402" s="17">
        <v>2.3809499999999999</v>
      </c>
      <c r="W402">
        <v>76.27</v>
      </c>
      <c r="X402">
        <v>0</v>
      </c>
      <c r="Y402">
        <v>0</v>
      </c>
      <c r="Z402">
        <v>0</v>
      </c>
    </row>
    <row r="403" spans="1:26" ht="78" x14ac:dyDescent="0.45">
      <c r="A403" s="49" t="s">
        <v>108</v>
      </c>
      <c r="B403" s="50" t="s">
        <v>262</v>
      </c>
      <c r="C403" s="50" t="s">
        <v>109</v>
      </c>
      <c r="D403" s="25" t="s">
        <v>101</v>
      </c>
      <c r="E403" s="2">
        <v>0.16500000000000001</v>
      </c>
      <c r="F403" s="26">
        <v>763.99</v>
      </c>
      <c r="G403" s="27"/>
      <c r="H403" s="28"/>
      <c r="I403" s="27" t="s">
        <v>8</v>
      </c>
      <c r="J403" s="27"/>
      <c r="K403" s="28"/>
      <c r="L403" s="29"/>
      <c r="S403">
        <v>158.54</v>
      </c>
      <c r="T403">
        <v>1106.6199999999999</v>
      </c>
      <c r="U403">
        <v>102.8</v>
      </c>
      <c r="V403">
        <v>717.58</v>
      </c>
    </row>
    <row r="404" spans="1:26" x14ac:dyDescent="0.4">
      <c r="C404" s="19" t="s">
        <v>381</v>
      </c>
    </row>
    <row r="405" spans="1:26" ht="14" x14ac:dyDescent="0.45">
      <c r="A405" s="49"/>
      <c r="B405" s="50"/>
      <c r="C405" s="50" t="s">
        <v>225</v>
      </c>
      <c r="D405" s="25"/>
      <c r="E405" s="2"/>
      <c r="F405" s="26">
        <v>560.44000000000005</v>
      </c>
      <c r="G405" s="27" t="s">
        <v>7</v>
      </c>
      <c r="H405" s="28">
        <v>120.21</v>
      </c>
      <c r="I405" s="27"/>
      <c r="J405" s="27">
        <v>6.98</v>
      </c>
      <c r="K405" s="28">
        <v>839.1</v>
      </c>
      <c r="L405" s="29"/>
      <c r="R405">
        <v>120.21</v>
      </c>
    </row>
    <row r="406" spans="1:26" ht="14" x14ac:dyDescent="0.45">
      <c r="A406" s="49"/>
      <c r="B406" s="50"/>
      <c r="C406" s="50" t="s">
        <v>18</v>
      </c>
      <c r="D406" s="25"/>
      <c r="E406" s="2"/>
      <c r="F406" s="26">
        <v>106.53</v>
      </c>
      <c r="G406" s="27" t="s">
        <v>7</v>
      </c>
      <c r="H406" s="28">
        <v>22.85</v>
      </c>
      <c r="I406" s="27"/>
      <c r="J406" s="27">
        <v>6.98</v>
      </c>
      <c r="K406" s="28">
        <v>159.5</v>
      </c>
      <c r="L406" s="29"/>
    </row>
    <row r="407" spans="1:26" ht="14" x14ac:dyDescent="0.45">
      <c r="A407" s="49"/>
      <c r="B407" s="50"/>
      <c r="C407" s="50" t="s">
        <v>226</v>
      </c>
      <c r="D407" s="25"/>
      <c r="E407" s="2"/>
      <c r="F407" s="26">
        <v>17</v>
      </c>
      <c r="G407" s="27" t="s">
        <v>7</v>
      </c>
      <c r="H407" s="30">
        <v>3.65</v>
      </c>
      <c r="I407" s="27"/>
      <c r="J407" s="27">
        <v>6.98</v>
      </c>
      <c r="K407" s="30">
        <v>25.45</v>
      </c>
      <c r="L407" s="29"/>
      <c r="R407">
        <v>3.65</v>
      </c>
    </row>
    <row r="408" spans="1:26" ht="14" x14ac:dyDescent="0.45">
      <c r="A408" s="49"/>
      <c r="B408" s="50"/>
      <c r="C408" s="50" t="s">
        <v>227</v>
      </c>
      <c r="D408" s="25"/>
      <c r="E408" s="2"/>
      <c r="F408" s="26">
        <v>97.02</v>
      </c>
      <c r="G408" s="27" t="s">
        <v>1</v>
      </c>
      <c r="H408" s="28">
        <v>16.010000000000002</v>
      </c>
      <c r="I408" s="27"/>
      <c r="J408" s="27">
        <v>6.98</v>
      </c>
      <c r="K408" s="28">
        <v>111.74</v>
      </c>
      <c r="L408" s="29"/>
    </row>
    <row r="409" spans="1:26" ht="14" x14ac:dyDescent="0.45">
      <c r="A409" s="49"/>
      <c r="B409" s="50"/>
      <c r="C409" s="50" t="s">
        <v>228</v>
      </c>
      <c r="D409" s="25" t="s">
        <v>229</v>
      </c>
      <c r="E409" s="2">
        <v>128</v>
      </c>
      <c r="F409" s="55"/>
      <c r="G409" s="27"/>
      <c r="H409" s="28">
        <v>158.54</v>
      </c>
      <c r="I409" s="31"/>
      <c r="J409" s="24">
        <v>128</v>
      </c>
      <c r="K409" s="28">
        <v>1106.6199999999999</v>
      </c>
      <c r="L409" s="29"/>
    </row>
    <row r="410" spans="1:26" ht="14" x14ac:dyDescent="0.45">
      <c r="A410" s="49"/>
      <c r="B410" s="50"/>
      <c r="C410" s="50" t="s">
        <v>230</v>
      </c>
      <c r="D410" s="25" t="s">
        <v>229</v>
      </c>
      <c r="E410" s="2">
        <v>83</v>
      </c>
      <c r="F410" s="55"/>
      <c r="G410" s="27"/>
      <c r="H410" s="28">
        <v>102.8</v>
      </c>
      <c r="I410" s="31"/>
      <c r="J410" s="24">
        <v>83</v>
      </c>
      <c r="K410" s="28">
        <v>717.58</v>
      </c>
      <c r="L410" s="29"/>
    </row>
    <row r="411" spans="1:26" ht="14" x14ac:dyDescent="0.45">
      <c r="A411" s="49"/>
      <c r="B411" s="50"/>
      <c r="C411" s="50" t="s">
        <v>231</v>
      </c>
      <c r="D411" s="25" t="s">
        <v>232</v>
      </c>
      <c r="E411" s="2">
        <v>61.05</v>
      </c>
      <c r="F411" s="26"/>
      <c r="G411" s="27" t="s">
        <v>7</v>
      </c>
      <c r="H411" s="28"/>
      <c r="I411" s="27"/>
      <c r="J411" s="27"/>
      <c r="K411" s="28"/>
      <c r="L411" s="39">
        <v>13.095224999999999</v>
      </c>
    </row>
    <row r="412" spans="1:26" ht="40" x14ac:dyDescent="0.45">
      <c r="A412" s="51" t="s">
        <v>110</v>
      </c>
      <c r="B412" s="52" t="s">
        <v>103</v>
      </c>
      <c r="C412" s="52" t="s">
        <v>263</v>
      </c>
      <c r="D412" s="32" t="s">
        <v>104</v>
      </c>
      <c r="E412" s="33">
        <v>16.5</v>
      </c>
      <c r="F412" s="34">
        <v>111.17</v>
      </c>
      <c r="G412" s="40" t="s">
        <v>1</v>
      </c>
      <c r="H412" s="36">
        <v>1834.31</v>
      </c>
      <c r="I412" s="35"/>
      <c r="J412" s="35">
        <v>6.98</v>
      </c>
      <c r="K412" s="36">
        <v>12803.45</v>
      </c>
      <c r="L412" s="41"/>
      <c r="S412">
        <v>0</v>
      </c>
      <c r="T412">
        <v>0</v>
      </c>
      <c r="U412">
        <v>0</v>
      </c>
      <c r="V412">
        <v>0</v>
      </c>
      <c r="W412">
        <v>1834.31</v>
      </c>
      <c r="X412">
        <v>0</v>
      </c>
      <c r="Y412">
        <v>0</v>
      </c>
      <c r="Z412">
        <v>0</v>
      </c>
    </row>
    <row r="413" spans="1:26" ht="13.7" x14ac:dyDescent="0.4">
      <c r="G413" s="75">
        <v>2254.7199999999998</v>
      </c>
      <c r="H413" s="75"/>
      <c r="J413" s="75">
        <v>15737.990000000002</v>
      </c>
      <c r="K413" s="75"/>
      <c r="L413" s="38">
        <v>13.095224999999999</v>
      </c>
      <c r="O413" s="17">
        <v>2254.7199999999998</v>
      </c>
      <c r="P413" s="17">
        <v>15737.990000000002</v>
      </c>
      <c r="Q413" s="17">
        <v>13.095224999999999</v>
      </c>
      <c r="W413">
        <v>420.41</v>
      </c>
      <c r="X413">
        <v>0</v>
      </c>
      <c r="Y413">
        <v>0</v>
      </c>
      <c r="Z413">
        <v>0</v>
      </c>
    </row>
    <row r="414" spans="1:26" ht="78" x14ac:dyDescent="0.45">
      <c r="A414" s="49" t="s">
        <v>111</v>
      </c>
      <c r="B414" s="50" t="s">
        <v>264</v>
      </c>
      <c r="C414" s="50" t="s">
        <v>112</v>
      </c>
      <c r="D414" s="25" t="s">
        <v>101</v>
      </c>
      <c r="E414" s="2">
        <v>0.93</v>
      </c>
      <c r="F414" s="26">
        <v>999.03</v>
      </c>
      <c r="G414" s="27"/>
      <c r="H414" s="28"/>
      <c r="I414" s="27" t="s">
        <v>8</v>
      </c>
      <c r="J414" s="27"/>
      <c r="K414" s="28"/>
      <c r="L414" s="29"/>
      <c r="S414">
        <v>1128.6400000000001</v>
      </c>
      <c r="T414">
        <v>7877.89</v>
      </c>
      <c r="U414">
        <v>731.85</v>
      </c>
      <c r="V414">
        <v>5108.32</v>
      </c>
    </row>
    <row r="415" spans="1:26" x14ac:dyDescent="0.4">
      <c r="C415" s="19" t="s">
        <v>382</v>
      </c>
    </row>
    <row r="416" spans="1:26" ht="14" x14ac:dyDescent="0.45">
      <c r="A416" s="49"/>
      <c r="B416" s="50"/>
      <c r="C416" s="50" t="s">
        <v>225</v>
      </c>
      <c r="D416" s="25"/>
      <c r="E416" s="2"/>
      <c r="F416" s="26">
        <v>703.1</v>
      </c>
      <c r="G416" s="27" t="s">
        <v>7</v>
      </c>
      <c r="H416" s="28">
        <v>850.05</v>
      </c>
      <c r="I416" s="27"/>
      <c r="J416" s="27">
        <v>6.98</v>
      </c>
      <c r="K416" s="28">
        <v>5933.33</v>
      </c>
      <c r="L416" s="29"/>
      <c r="R416">
        <v>850.05</v>
      </c>
    </row>
    <row r="417" spans="1:26" ht="14" x14ac:dyDescent="0.45">
      <c r="A417" s="49"/>
      <c r="B417" s="50"/>
      <c r="C417" s="50" t="s">
        <v>18</v>
      </c>
      <c r="D417" s="25"/>
      <c r="E417" s="2"/>
      <c r="F417" s="26">
        <v>163.22999999999999</v>
      </c>
      <c r="G417" s="27" t="s">
        <v>7</v>
      </c>
      <c r="H417" s="28">
        <v>197.35</v>
      </c>
      <c r="I417" s="27"/>
      <c r="J417" s="27">
        <v>6.98</v>
      </c>
      <c r="K417" s="28">
        <v>1377.47</v>
      </c>
      <c r="L417" s="29"/>
    </row>
    <row r="418" spans="1:26" ht="14" x14ac:dyDescent="0.45">
      <c r="A418" s="49"/>
      <c r="B418" s="50"/>
      <c r="C418" s="50" t="s">
        <v>226</v>
      </c>
      <c r="D418" s="25"/>
      <c r="E418" s="2"/>
      <c r="F418" s="26">
        <v>26.22</v>
      </c>
      <c r="G418" s="27" t="s">
        <v>7</v>
      </c>
      <c r="H418" s="30">
        <v>31.7</v>
      </c>
      <c r="I418" s="27"/>
      <c r="J418" s="27">
        <v>6.98</v>
      </c>
      <c r="K418" s="30">
        <v>221.27</v>
      </c>
      <c r="L418" s="29"/>
      <c r="R418">
        <v>31.7</v>
      </c>
    </row>
    <row r="419" spans="1:26" ht="14" x14ac:dyDescent="0.45">
      <c r="A419" s="49"/>
      <c r="B419" s="50"/>
      <c r="C419" s="50" t="s">
        <v>227</v>
      </c>
      <c r="D419" s="25"/>
      <c r="E419" s="2"/>
      <c r="F419" s="26">
        <v>132.69999999999999</v>
      </c>
      <c r="G419" s="27" t="s">
        <v>1</v>
      </c>
      <c r="H419" s="28">
        <v>123.41</v>
      </c>
      <c r="I419" s="27"/>
      <c r="J419" s="27">
        <v>6.98</v>
      </c>
      <c r="K419" s="28">
        <v>861.41</v>
      </c>
      <c r="L419" s="29"/>
    </row>
    <row r="420" spans="1:26" ht="14" x14ac:dyDescent="0.45">
      <c r="A420" s="49"/>
      <c r="B420" s="50"/>
      <c r="C420" s="50" t="s">
        <v>228</v>
      </c>
      <c r="D420" s="25" t="s">
        <v>229</v>
      </c>
      <c r="E420" s="2">
        <v>128</v>
      </c>
      <c r="F420" s="55"/>
      <c r="G420" s="27"/>
      <c r="H420" s="28">
        <v>1128.6400000000001</v>
      </c>
      <c r="I420" s="31"/>
      <c r="J420" s="24">
        <v>128</v>
      </c>
      <c r="K420" s="28">
        <v>7877.89</v>
      </c>
      <c r="L420" s="29"/>
    </row>
    <row r="421" spans="1:26" ht="14" x14ac:dyDescent="0.45">
      <c r="A421" s="49"/>
      <c r="B421" s="50"/>
      <c r="C421" s="50" t="s">
        <v>230</v>
      </c>
      <c r="D421" s="25" t="s">
        <v>229</v>
      </c>
      <c r="E421" s="2">
        <v>83</v>
      </c>
      <c r="F421" s="55"/>
      <c r="G421" s="27"/>
      <c r="H421" s="28">
        <v>731.85</v>
      </c>
      <c r="I421" s="31"/>
      <c r="J421" s="24">
        <v>83</v>
      </c>
      <c r="K421" s="28">
        <v>5108.32</v>
      </c>
      <c r="L421" s="29"/>
    </row>
    <row r="422" spans="1:26" ht="14" x14ac:dyDescent="0.45">
      <c r="A422" s="49"/>
      <c r="B422" s="50"/>
      <c r="C422" s="50" t="s">
        <v>231</v>
      </c>
      <c r="D422" s="25" t="s">
        <v>232</v>
      </c>
      <c r="E422" s="2">
        <v>76.59</v>
      </c>
      <c r="F422" s="26"/>
      <c r="G422" s="27" t="s">
        <v>7</v>
      </c>
      <c r="H422" s="28"/>
      <c r="I422" s="27"/>
      <c r="J422" s="27"/>
      <c r="K422" s="28"/>
      <c r="L422" s="39">
        <v>92.597310000000007</v>
      </c>
    </row>
    <row r="423" spans="1:26" ht="40" x14ac:dyDescent="0.45">
      <c r="A423" s="51" t="s">
        <v>113</v>
      </c>
      <c r="B423" s="52" t="s">
        <v>103</v>
      </c>
      <c r="C423" s="52" t="s">
        <v>265</v>
      </c>
      <c r="D423" s="32" t="s">
        <v>104</v>
      </c>
      <c r="E423" s="33">
        <v>93</v>
      </c>
      <c r="F423" s="34">
        <v>161.38999999999999</v>
      </c>
      <c r="G423" s="40" t="s">
        <v>1</v>
      </c>
      <c r="H423" s="36">
        <v>15009.27</v>
      </c>
      <c r="I423" s="35"/>
      <c r="J423" s="35">
        <v>6.98</v>
      </c>
      <c r="K423" s="36">
        <v>104764.7</v>
      </c>
      <c r="L423" s="41"/>
      <c r="S423">
        <v>0</v>
      </c>
      <c r="T423">
        <v>0</v>
      </c>
      <c r="U423">
        <v>0</v>
      </c>
      <c r="V423">
        <v>0</v>
      </c>
      <c r="W423">
        <v>15009.27</v>
      </c>
      <c r="X423">
        <v>0</v>
      </c>
      <c r="Y423">
        <v>0</v>
      </c>
      <c r="Z423">
        <v>0</v>
      </c>
    </row>
    <row r="424" spans="1:26" ht="13.7" x14ac:dyDescent="0.4">
      <c r="G424" s="75">
        <v>18040.57</v>
      </c>
      <c r="H424" s="75"/>
      <c r="J424" s="75">
        <v>125923.12</v>
      </c>
      <c r="K424" s="75"/>
      <c r="L424" s="38">
        <v>92.597310000000007</v>
      </c>
      <c r="O424" s="17">
        <v>18040.57</v>
      </c>
      <c r="P424" s="17">
        <v>125923.12</v>
      </c>
      <c r="Q424" s="17">
        <v>92.597310000000007</v>
      </c>
      <c r="W424">
        <v>3031.2999999999997</v>
      </c>
      <c r="X424">
        <v>0</v>
      </c>
      <c r="Y424">
        <v>0</v>
      </c>
      <c r="Z424">
        <v>0</v>
      </c>
    </row>
    <row r="425" spans="1:26" ht="78" x14ac:dyDescent="0.45">
      <c r="A425" s="49" t="s">
        <v>114</v>
      </c>
      <c r="B425" s="50" t="s">
        <v>266</v>
      </c>
      <c r="C425" s="50" t="s">
        <v>115</v>
      </c>
      <c r="D425" s="25" t="s">
        <v>101</v>
      </c>
      <c r="E425" s="2">
        <v>0.72</v>
      </c>
      <c r="F425" s="26">
        <v>1469.3</v>
      </c>
      <c r="G425" s="27"/>
      <c r="H425" s="28"/>
      <c r="I425" s="27" t="s">
        <v>8</v>
      </c>
      <c r="J425" s="27"/>
      <c r="K425" s="28"/>
      <c r="L425" s="29"/>
      <c r="S425">
        <v>1303.97</v>
      </c>
      <c r="T425">
        <v>9101.76</v>
      </c>
      <c r="U425">
        <v>845.55</v>
      </c>
      <c r="V425">
        <v>5901.92</v>
      </c>
    </row>
    <row r="426" spans="1:26" x14ac:dyDescent="0.4">
      <c r="C426" s="19" t="s">
        <v>383</v>
      </c>
    </row>
    <row r="427" spans="1:26" ht="14" x14ac:dyDescent="0.45">
      <c r="A427" s="49"/>
      <c r="B427" s="50"/>
      <c r="C427" s="50" t="s">
        <v>225</v>
      </c>
      <c r="D427" s="25"/>
      <c r="E427" s="2"/>
      <c r="F427" s="26">
        <v>1049.55</v>
      </c>
      <c r="G427" s="27" t="s">
        <v>7</v>
      </c>
      <c r="H427" s="28">
        <v>982.38</v>
      </c>
      <c r="I427" s="27"/>
      <c r="J427" s="27">
        <v>6.98</v>
      </c>
      <c r="K427" s="28">
        <v>6857</v>
      </c>
      <c r="L427" s="29"/>
      <c r="R427">
        <v>982.38</v>
      </c>
    </row>
    <row r="428" spans="1:26" ht="14" x14ac:dyDescent="0.45">
      <c r="A428" s="49"/>
      <c r="B428" s="50"/>
      <c r="C428" s="50" t="s">
        <v>18</v>
      </c>
      <c r="D428" s="25"/>
      <c r="E428" s="2"/>
      <c r="F428" s="26">
        <v>239.73</v>
      </c>
      <c r="G428" s="27" t="s">
        <v>7</v>
      </c>
      <c r="H428" s="28">
        <v>224.39</v>
      </c>
      <c r="I428" s="27"/>
      <c r="J428" s="27">
        <v>6.98</v>
      </c>
      <c r="K428" s="28">
        <v>1566.22</v>
      </c>
      <c r="L428" s="29"/>
    </row>
    <row r="429" spans="1:26" ht="14" x14ac:dyDescent="0.45">
      <c r="A429" s="49"/>
      <c r="B429" s="50"/>
      <c r="C429" s="50" t="s">
        <v>226</v>
      </c>
      <c r="D429" s="25"/>
      <c r="E429" s="2"/>
      <c r="F429" s="26">
        <v>38.840000000000003</v>
      </c>
      <c r="G429" s="27" t="s">
        <v>7</v>
      </c>
      <c r="H429" s="30">
        <v>36.35</v>
      </c>
      <c r="I429" s="27"/>
      <c r="J429" s="27">
        <v>6.98</v>
      </c>
      <c r="K429" s="30">
        <v>253.75</v>
      </c>
      <c r="L429" s="29"/>
      <c r="R429">
        <v>36.35</v>
      </c>
    </row>
    <row r="430" spans="1:26" ht="14" x14ac:dyDescent="0.45">
      <c r="A430" s="49"/>
      <c r="B430" s="50"/>
      <c r="C430" s="50" t="s">
        <v>227</v>
      </c>
      <c r="D430" s="25"/>
      <c r="E430" s="2"/>
      <c r="F430" s="26">
        <v>180.02</v>
      </c>
      <c r="G430" s="27" t="s">
        <v>1</v>
      </c>
      <c r="H430" s="28">
        <v>129.61000000000001</v>
      </c>
      <c r="I430" s="27"/>
      <c r="J430" s="27">
        <v>6.98</v>
      </c>
      <c r="K430" s="28">
        <v>904.71</v>
      </c>
      <c r="L430" s="29"/>
    </row>
    <row r="431" spans="1:26" ht="14" x14ac:dyDescent="0.45">
      <c r="A431" s="49"/>
      <c r="B431" s="50"/>
      <c r="C431" s="50" t="s">
        <v>228</v>
      </c>
      <c r="D431" s="25" t="s">
        <v>229</v>
      </c>
      <c r="E431" s="2">
        <v>128</v>
      </c>
      <c r="F431" s="55"/>
      <c r="G431" s="27"/>
      <c r="H431" s="28">
        <v>1303.97</v>
      </c>
      <c r="I431" s="31"/>
      <c r="J431" s="24">
        <v>128</v>
      </c>
      <c r="K431" s="28">
        <v>9101.76</v>
      </c>
      <c r="L431" s="29"/>
    </row>
    <row r="432" spans="1:26" ht="14" x14ac:dyDescent="0.45">
      <c r="A432" s="49"/>
      <c r="B432" s="50"/>
      <c r="C432" s="50" t="s">
        <v>230</v>
      </c>
      <c r="D432" s="25" t="s">
        <v>229</v>
      </c>
      <c r="E432" s="2">
        <v>83</v>
      </c>
      <c r="F432" s="55"/>
      <c r="G432" s="27"/>
      <c r="H432" s="28">
        <v>845.55</v>
      </c>
      <c r="I432" s="31"/>
      <c r="J432" s="24">
        <v>83</v>
      </c>
      <c r="K432" s="28">
        <v>5901.92</v>
      </c>
      <c r="L432" s="29"/>
    </row>
    <row r="433" spans="1:26" ht="14" x14ac:dyDescent="0.45">
      <c r="A433" s="49"/>
      <c r="B433" s="50"/>
      <c r="C433" s="50" t="s">
        <v>231</v>
      </c>
      <c r="D433" s="25" t="s">
        <v>232</v>
      </c>
      <c r="E433" s="2">
        <v>114.33</v>
      </c>
      <c r="F433" s="26"/>
      <c r="G433" s="27" t="s">
        <v>7</v>
      </c>
      <c r="H433" s="28"/>
      <c r="I433" s="27"/>
      <c r="J433" s="27"/>
      <c r="K433" s="28"/>
      <c r="L433" s="39">
        <v>107.01288</v>
      </c>
    </row>
    <row r="434" spans="1:26" ht="40" x14ac:dyDescent="0.45">
      <c r="A434" s="51" t="s">
        <v>116</v>
      </c>
      <c r="B434" s="52" t="s">
        <v>103</v>
      </c>
      <c r="C434" s="52" t="s">
        <v>267</v>
      </c>
      <c r="D434" s="32" t="s">
        <v>104</v>
      </c>
      <c r="E434" s="33">
        <v>72</v>
      </c>
      <c r="F434" s="34">
        <v>179.08</v>
      </c>
      <c r="G434" s="40" t="s">
        <v>1</v>
      </c>
      <c r="H434" s="36">
        <v>12893.76</v>
      </c>
      <c r="I434" s="35"/>
      <c r="J434" s="35">
        <v>6.98</v>
      </c>
      <c r="K434" s="36">
        <v>89998.44</v>
      </c>
      <c r="L434" s="41"/>
      <c r="S434">
        <v>0</v>
      </c>
      <c r="T434">
        <v>0</v>
      </c>
      <c r="U434">
        <v>0</v>
      </c>
      <c r="V434">
        <v>0</v>
      </c>
      <c r="W434">
        <v>12893.76</v>
      </c>
      <c r="X434">
        <v>0</v>
      </c>
      <c r="Y434">
        <v>0</v>
      </c>
      <c r="Z434">
        <v>0</v>
      </c>
    </row>
    <row r="435" spans="1:26" ht="13.7" x14ac:dyDescent="0.4">
      <c r="G435" s="75">
        <v>16379.66</v>
      </c>
      <c r="H435" s="75"/>
      <c r="J435" s="75">
        <v>114330.05</v>
      </c>
      <c r="K435" s="75"/>
      <c r="L435" s="38">
        <v>107.01288</v>
      </c>
      <c r="O435" s="17">
        <v>16379.66</v>
      </c>
      <c r="P435" s="17">
        <v>114330.05</v>
      </c>
      <c r="Q435" s="17">
        <v>107.01288</v>
      </c>
      <c r="W435">
        <v>3485.9000000000005</v>
      </c>
      <c r="X435">
        <v>0</v>
      </c>
      <c r="Y435">
        <v>0</v>
      </c>
      <c r="Z435">
        <v>0</v>
      </c>
    </row>
    <row r="436" spans="1:26" ht="78" x14ac:dyDescent="0.45">
      <c r="A436" s="49" t="s">
        <v>117</v>
      </c>
      <c r="B436" s="50" t="s">
        <v>268</v>
      </c>
      <c r="C436" s="50" t="s">
        <v>118</v>
      </c>
      <c r="D436" s="25" t="s">
        <v>101</v>
      </c>
      <c r="E436" s="2">
        <v>0.48</v>
      </c>
      <c r="F436" s="26">
        <v>107.12</v>
      </c>
      <c r="G436" s="27"/>
      <c r="H436" s="28"/>
      <c r="I436" s="27" t="s">
        <v>8</v>
      </c>
      <c r="J436" s="27"/>
      <c r="K436" s="28"/>
      <c r="L436" s="29"/>
      <c r="S436">
        <v>46.58</v>
      </c>
      <c r="T436">
        <v>325.13</v>
      </c>
      <c r="U436">
        <v>30.2</v>
      </c>
      <c r="V436">
        <v>210.83</v>
      </c>
    </row>
    <row r="437" spans="1:26" x14ac:dyDescent="0.4">
      <c r="C437" s="19" t="s">
        <v>384</v>
      </c>
    </row>
    <row r="438" spans="1:26" ht="14" x14ac:dyDescent="0.45">
      <c r="A438" s="49"/>
      <c r="B438" s="50"/>
      <c r="C438" s="50" t="s">
        <v>225</v>
      </c>
      <c r="D438" s="25"/>
      <c r="E438" s="2"/>
      <c r="F438" s="26">
        <v>58.32</v>
      </c>
      <c r="G438" s="27" t="s">
        <v>7</v>
      </c>
      <c r="H438" s="28">
        <v>36.39</v>
      </c>
      <c r="I438" s="27"/>
      <c r="J438" s="27">
        <v>6.98</v>
      </c>
      <c r="K438" s="28">
        <v>254.01</v>
      </c>
      <c r="L438" s="29"/>
      <c r="R438">
        <v>36.39</v>
      </c>
    </row>
    <row r="439" spans="1:26" ht="14" x14ac:dyDescent="0.45">
      <c r="A439" s="49"/>
      <c r="B439" s="50"/>
      <c r="C439" s="50" t="s">
        <v>18</v>
      </c>
      <c r="D439" s="25"/>
      <c r="E439" s="2"/>
      <c r="F439" s="26">
        <v>44.51</v>
      </c>
      <c r="G439" s="27" t="s">
        <v>7</v>
      </c>
      <c r="H439" s="28">
        <v>27.77</v>
      </c>
      <c r="I439" s="27"/>
      <c r="J439" s="27">
        <v>6.98</v>
      </c>
      <c r="K439" s="28">
        <v>193.86</v>
      </c>
      <c r="L439" s="29"/>
    </row>
    <row r="440" spans="1:26" ht="14" x14ac:dyDescent="0.45">
      <c r="A440" s="49"/>
      <c r="B440" s="50"/>
      <c r="C440" s="50" t="s">
        <v>226</v>
      </c>
      <c r="D440" s="25"/>
      <c r="E440" s="2"/>
      <c r="F440" s="26">
        <v>0</v>
      </c>
      <c r="G440" s="27" t="s">
        <v>7</v>
      </c>
      <c r="H440" s="30">
        <v>0</v>
      </c>
      <c r="I440" s="27"/>
      <c r="J440" s="27">
        <v>6.98</v>
      </c>
      <c r="K440" s="30">
        <v>0</v>
      </c>
      <c r="L440" s="29"/>
      <c r="R440">
        <v>0</v>
      </c>
    </row>
    <row r="441" spans="1:26" ht="14" x14ac:dyDescent="0.45">
      <c r="A441" s="49"/>
      <c r="B441" s="50"/>
      <c r="C441" s="50" t="s">
        <v>227</v>
      </c>
      <c r="D441" s="25"/>
      <c r="E441" s="2"/>
      <c r="F441" s="26">
        <v>4.29</v>
      </c>
      <c r="G441" s="27" t="s">
        <v>1</v>
      </c>
      <c r="H441" s="28">
        <v>2.06</v>
      </c>
      <c r="I441" s="27"/>
      <c r="J441" s="27">
        <v>6.98</v>
      </c>
      <c r="K441" s="28">
        <v>14.37</v>
      </c>
      <c r="L441" s="29"/>
    </row>
    <row r="442" spans="1:26" ht="14" x14ac:dyDescent="0.45">
      <c r="A442" s="49"/>
      <c r="B442" s="50"/>
      <c r="C442" s="50" t="s">
        <v>228</v>
      </c>
      <c r="D442" s="25" t="s">
        <v>229</v>
      </c>
      <c r="E442" s="2">
        <v>128</v>
      </c>
      <c r="F442" s="55"/>
      <c r="G442" s="27"/>
      <c r="H442" s="28">
        <v>46.58</v>
      </c>
      <c r="I442" s="31"/>
      <c r="J442" s="24">
        <v>128</v>
      </c>
      <c r="K442" s="28">
        <v>325.13</v>
      </c>
      <c r="L442" s="29"/>
    </row>
    <row r="443" spans="1:26" ht="14" x14ac:dyDescent="0.45">
      <c r="A443" s="49"/>
      <c r="B443" s="50"/>
      <c r="C443" s="50" t="s">
        <v>230</v>
      </c>
      <c r="D443" s="25" t="s">
        <v>229</v>
      </c>
      <c r="E443" s="2">
        <v>83</v>
      </c>
      <c r="F443" s="55"/>
      <c r="G443" s="27"/>
      <c r="H443" s="28">
        <v>30.2</v>
      </c>
      <c r="I443" s="31"/>
      <c r="J443" s="24">
        <v>83</v>
      </c>
      <c r="K443" s="28">
        <v>210.83</v>
      </c>
      <c r="L443" s="29"/>
    </row>
    <row r="444" spans="1:26" ht="14" x14ac:dyDescent="0.45">
      <c r="A444" s="51"/>
      <c r="B444" s="52"/>
      <c r="C444" s="52" t="s">
        <v>231</v>
      </c>
      <c r="D444" s="32" t="s">
        <v>232</v>
      </c>
      <c r="E444" s="33">
        <v>5.01</v>
      </c>
      <c r="F444" s="34"/>
      <c r="G444" s="35" t="s">
        <v>7</v>
      </c>
      <c r="H444" s="36"/>
      <c r="I444" s="35"/>
      <c r="J444" s="35"/>
      <c r="K444" s="36"/>
      <c r="L444" s="37">
        <v>3.1262399999999997</v>
      </c>
    </row>
    <row r="445" spans="1:26" ht="13.7" x14ac:dyDescent="0.4">
      <c r="G445" s="75">
        <v>143</v>
      </c>
      <c r="H445" s="75"/>
      <c r="J445" s="75">
        <v>998.2</v>
      </c>
      <c r="K445" s="75"/>
      <c r="L445" s="38">
        <v>3.1262399999999997</v>
      </c>
      <c r="O445" s="17">
        <v>143</v>
      </c>
      <c r="P445" s="17">
        <v>998.2</v>
      </c>
      <c r="Q445" s="17">
        <v>3.1262399999999997</v>
      </c>
      <c r="W445">
        <v>143</v>
      </c>
      <c r="X445">
        <v>0</v>
      </c>
      <c r="Y445">
        <v>0</v>
      </c>
      <c r="Z445">
        <v>0</v>
      </c>
    </row>
    <row r="446" spans="1:26" ht="78" x14ac:dyDescent="0.45">
      <c r="A446" s="49" t="s">
        <v>119</v>
      </c>
      <c r="B446" s="50" t="s">
        <v>269</v>
      </c>
      <c r="C446" s="50" t="s">
        <v>120</v>
      </c>
      <c r="D446" s="25" t="s">
        <v>101</v>
      </c>
      <c r="E446" s="2">
        <v>1.125</v>
      </c>
      <c r="F446" s="26">
        <v>113.94999999999999</v>
      </c>
      <c r="G446" s="27"/>
      <c r="H446" s="28"/>
      <c r="I446" s="27" t="s">
        <v>8</v>
      </c>
      <c r="J446" s="27"/>
      <c r="K446" s="28"/>
      <c r="L446" s="29"/>
      <c r="S446">
        <v>109.17</v>
      </c>
      <c r="T446">
        <v>762.05</v>
      </c>
      <c r="U446">
        <v>70.790000000000006</v>
      </c>
      <c r="V446">
        <v>494.14</v>
      </c>
    </row>
    <row r="447" spans="1:26" x14ac:dyDescent="0.4">
      <c r="C447" s="19" t="s">
        <v>385</v>
      </c>
    </row>
    <row r="448" spans="1:26" ht="14" x14ac:dyDescent="0.45">
      <c r="A448" s="49"/>
      <c r="B448" s="50"/>
      <c r="C448" s="50" t="s">
        <v>225</v>
      </c>
      <c r="D448" s="25"/>
      <c r="E448" s="2"/>
      <c r="F448" s="26">
        <v>58.32</v>
      </c>
      <c r="G448" s="27" t="s">
        <v>7</v>
      </c>
      <c r="H448" s="28">
        <v>85.29</v>
      </c>
      <c r="I448" s="27"/>
      <c r="J448" s="27">
        <v>6.98</v>
      </c>
      <c r="K448" s="28">
        <v>595.35</v>
      </c>
      <c r="L448" s="29"/>
      <c r="R448">
        <v>85.29</v>
      </c>
    </row>
    <row r="449" spans="1:26" ht="14" x14ac:dyDescent="0.45">
      <c r="A449" s="49"/>
      <c r="B449" s="50"/>
      <c r="C449" s="50" t="s">
        <v>18</v>
      </c>
      <c r="D449" s="25"/>
      <c r="E449" s="2"/>
      <c r="F449" s="26">
        <v>44.51</v>
      </c>
      <c r="G449" s="27" t="s">
        <v>7</v>
      </c>
      <c r="H449" s="28">
        <v>65.099999999999994</v>
      </c>
      <c r="I449" s="27"/>
      <c r="J449" s="27">
        <v>6.98</v>
      </c>
      <c r="K449" s="28">
        <v>454.37</v>
      </c>
      <c r="L449" s="29"/>
    </row>
    <row r="450" spans="1:26" ht="14" x14ac:dyDescent="0.45">
      <c r="A450" s="49"/>
      <c r="B450" s="50"/>
      <c r="C450" s="50" t="s">
        <v>226</v>
      </c>
      <c r="D450" s="25"/>
      <c r="E450" s="2"/>
      <c r="F450" s="26">
        <v>0</v>
      </c>
      <c r="G450" s="27" t="s">
        <v>7</v>
      </c>
      <c r="H450" s="30">
        <v>0</v>
      </c>
      <c r="I450" s="27"/>
      <c r="J450" s="27">
        <v>6.98</v>
      </c>
      <c r="K450" s="30">
        <v>0</v>
      </c>
      <c r="L450" s="29"/>
      <c r="R450">
        <v>0</v>
      </c>
    </row>
    <row r="451" spans="1:26" ht="14" x14ac:dyDescent="0.45">
      <c r="A451" s="49"/>
      <c r="B451" s="50"/>
      <c r="C451" s="50" t="s">
        <v>227</v>
      </c>
      <c r="D451" s="25"/>
      <c r="E451" s="2"/>
      <c r="F451" s="26">
        <v>11.12</v>
      </c>
      <c r="G451" s="27" t="s">
        <v>1</v>
      </c>
      <c r="H451" s="28">
        <v>12.51</v>
      </c>
      <c r="I451" s="27"/>
      <c r="J451" s="27">
        <v>6.98</v>
      </c>
      <c r="K451" s="28">
        <v>87.32</v>
      </c>
      <c r="L451" s="29"/>
    </row>
    <row r="452" spans="1:26" ht="14" x14ac:dyDescent="0.45">
      <c r="A452" s="49"/>
      <c r="B452" s="50"/>
      <c r="C452" s="50" t="s">
        <v>228</v>
      </c>
      <c r="D452" s="25" t="s">
        <v>229</v>
      </c>
      <c r="E452" s="2">
        <v>128</v>
      </c>
      <c r="F452" s="55"/>
      <c r="G452" s="27"/>
      <c r="H452" s="28">
        <v>109.17</v>
      </c>
      <c r="I452" s="31"/>
      <c r="J452" s="24">
        <v>128</v>
      </c>
      <c r="K452" s="28">
        <v>762.05</v>
      </c>
      <c r="L452" s="29"/>
    </row>
    <row r="453" spans="1:26" ht="14" x14ac:dyDescent="0.45">
      <c r="A453" s="49"/>
      <c r="B453" s="50"/>
      <c r="C453" s="50" t="s">
        <v>230</v>
      </c>
      <c r="D453" s="25" t="s">
        <v>229</v>
      </c>
      <c r="E453" s="2">
        <v>83</v>
      </c>
      <c r="F453" s="55"/>
      <c r="G453" s="27"/>
      <c r="H453" s="28">
        <v>70.790000000000006</v>
      </c>
      <c r="I453" s="31"/>
      <c r="J453" s="24">
        <v>83</v>
      </c>
      <c r="K453" s="28">
        <v>494.14</v>
      </c>
      <c r="L453" s="29"/>
    </row>
    <row r="454" spans="1:26" ht="14" x14ac:dyDescent="0.45">
      <c r="A454" s="51"/>
      <c r="B454" s="52"/>
      <c r="C454" s="52" t="s">
        <v>231</v>
      </c>
      <c r="D454" s="32" t="s">
        <v>232</v>
      </c>
      <c r="E454" s="33">
        <v>5.01</v>
      </c>
      <c r="F454" s="34"/>
      <c r="G454" s="35" t="s">
        <v>7</v>
      </c>
      <c r="H454" s="36"/>
      <c r="I454" s="35"/>
      <c r="J454" s="35"/>
      <c r="K454" s="36"/>
      <c r="L454" s="37">
        <v>7.3271249999999997</v>
      </c>
    </row>
    <row r="455" spans="1:26" ht="13.7" x14ac:dyDescent="0.4">
      <c r="G455" s="75">
        <v>342.86</v>
      </c>
      <c r="H455" s="75"/>
      <c r="J455" s="75">
        <v>2393.23</v>
      </c>
      <c r="K455" s="75"/>
      <c r="L455" s="38">
        <v>7.3271249999999997</v>
      </c>
      <c r="O455" s="17">
        <v>342.86</v>
      </c>
      <c r="P455" s="17">
        <v>2393.23</v>
      </c>
      <c r="Q455" s="17">
        <v>7.3271249999999997</v>
      </c>
      <c r="W455">
        <v>342.86</v>
      </c>
      <c r="X455">
        <v>0</v>
      </c>
      <c r="Y455">
        <v>0</v>
      </c>
      <c r="Z455">
        <v>0</v>
      </c>
    </row>
    <row r="456" spans="1:26" ht="78" x14ac:dyDescent="0.45">
      <c r="A456" s="49" t="s">
        <v>121</v>
      </c>
      <c r="B456" s="50" t="s">
        <v>270</v>
      </c>
      <c r="C456" s="50" t="s">
        <v>122</v>
      </c>
      <c r="D456" s="25" t="s">
        <v>101</v>
      </c>
      <c r="E456" s="2">
        <v>0.72</v>
      </c>
      <c r="F456" s="26">
        <v>144.44999999999999</v>
      </c>
      <c r="G456" s="27"/>
      <c r="H456" s="28"/>
      <c r="I456" s="27" t="s">
        <v>8</v>
      </c>
      <c r="J456" s="27"/>
      <c r="K456" s="28"/>
      <c r="L456" s="29"/>
      <c r="S456">
        <v>69.88</v>
      </c>
      <c r="T456">
        <v>487.71</v>
      </c>
      <c r="U456">
        <v>45.31</v>
      </c>
      <c r="V456">
        <v>316.25</v>
      </c>
    </row>
    <row r="457" spans="1:26" x14ac:dyDescent="0.4">
      <c r="C457" s="19" t="s">
        <v>383</v>
      </c>
    </row>
    <row r="458" spans="1:26" ht="14" x14ac:dyDescent="0.45">
      <c r="A458" s="49"/>
      <c r="B458" s="50"/>
      <c r="C458" s="50" t="s">
        <v>225</v>
      </c>
      <c r="D458" s="25"/>
      <c r="E458" s="2"/>
      <c r="F458" s="26">
        <v>58.32</v>
      </c>
      <c r="G458" s="27" t="s">
        <v>7</v>
      </c>
      <c r="H458" s="28">
        <v>54.59</v>
      </c>
      <c r="I458" s="27"/>
      <c r="J458" s="27">
        <v>6.98</v>
      </c>
      <c r="K458" s="28">
        <v>381.02</v>
      </c>
      <c r="L458" s="29"/>
      <c r="R458">
        <v>54.59</v>
      </c>
    </row>
    <row r="459" spans="1:26" ht="14" x14ac:dyDescent="0.45">
      <c r="A459" s="49"/>
      <c r="B459" s="50"/>
      <c r="C459" s="50" t="s">
        <v>18</v>
      </c>
      <c r="D459" s="25"/>
      <c r="E459" s="2"/>
      <c r="F459" s="26">
        <v>44.51</v>
      </c>
      <c r="G459" s="27" t="s">
        <v>7</v>
      </c>
      <c r="H459" s="28">
        <v>41.66</v>
      </c>
      <c r="I459" s="27"/>
      <c r="J459" s="27">
        <v>6.98</v>
      </c>
      <c r="K459" s="28">
        <v>290.8</v>
      </c>
      <c r="L459" s="29"/>
    </row>
    <row r="460" spans="1:26" ht="14" x14ac:dyDescent="0.45">
      <c r="A460" s="49"/>
      <c r="B460" s="50"/>
      <c r="C460" s="50" t="s">
        <v>226</v>
      </c>
      <c r="D460" s="25"/>
      <c r="E460" s="2"/>
      <c r="F460" s="26">
        <v>0</v>
      </c>
      <c r="G460" s="27" t="s">
        <v>7</v>
      </c>
      <c r="H460" s="30">
        <v>0</v>
      </c>
      <c r="I460" s="27"/>
      <c r="J460" s="27">
        <v>6.98</v>
      </c>
      <c r="K460" s="30">
        <v>0</v>
      </c>
      <c r="L460" s="29"/>
      <c r="R460">
        <v>0</v>
      </c>
    </row>
    <row r="461" spans="1:26" ht="14" x14ac:dyDescent="0.45">
      <c r="A461" s="49"/>
      <c r="B461" s="50"/>
      <c r="C461" s="50" t="s">
        <v>227</v>
      </c>
      <c r="D461" s="25"/>
      <c r="E461" s="2"/>
      <c r="F461" s="26">
        <v>41.62</v>
      </c>
      <c r="G461" s="27" t="s">
        <v>1</v>
      </c>
      <c r="H461" s="28">
        <v>29.97</v>
      </c>
      <c r="I461" s="27"/>
      <c r="J461" s="27">
        <v>6.98</v>
      </c>
      <c r="K461" s="28">
        <v>209.17</v>
      </c>
      <c r="L461" s="29"/>
    </row>
    <row r="462" spans="1:26" ht="14" x14ac:dyDescent="0.45">
      <c r="A462" s="49"/>
      <c r="B462" s="50"/>
      <c r="C462" s="50" t="s">
        <v>228</v>
      </c>
      <c r="D462" s="25" t="s">
        <v>229</v>
      </c>
      <c r="E462" s="2">
        <v>128</v>
      </c>
      <c r="F462" s="55"/>
      <c r="G462" s="27"/>
      <c r="H462" s="28">
        <v>69.88</v>
      </c>
      <c r="I462" s="31"/>
      <c r="J462" s="24">
        <v>128</v>
      </c>
      <c r="K462" s="28">
        <v>487.71</v>
      </c>
      <c r="L462" s="29"/>
    </row>
    <row r="463" spans="1:26" ht="14" x14ac:dyDescent="0.45">
      <c r="A463" s="49"/>
      <c r="B463" s="50"/>
      <c r="C463" s="50" t="s">
        <v>230</v>
      </c>
      <c r="D463" s="25" t="s">
        <v>229</v>
      </c>
      <c r="E463" s="2">
        <v>83</v>
      </c>
      <c r="F463" s="55"/>
      <c r="G463" s="27"/>
      <c r="H463" s="28">
        <v>45.31</v>
      </c>
      <c r="I463" s="31"/>
      <c r="J463" s="24">
        <v>83</v>
      </c>
      <c r="K463" s="28">
        <v>316.25</v>
      </c>
      <c r="L463" s="29"/>
    </row>
    <row r="464" spans="1:26" ht="14" x14ac:dyDescent="0.45">
      <c r="A464" s="51"/>
      <c r="B464" s="52"/>
      <c r="C464" s="52" t="s">
        <v>231</v>
      </c>
      <c r="D464" s="32" t="s">
        <v>232</v>
      </c>
      <c r="E464" s="33">
        <v>5.01</v>
      </c>
      <c r="F464" s="34"/>
      <c r="G464" s="35" t="s">
        <v>7</v>
      </c>
      <c r="H464" s="36"/>
      <c r="I464" s="35"/>
      <c r="J464" s="35"/>
      <c r="K464" s="36"/>
      <c r="L464" s="37">
        <v>4.6893599999999998</v>
      </c>
    </row>
    <row r="465" spans="1:32" ht="13.7" x14ac:dyDescent="0.4">
      <c r="G465" s="75">
        <v>241.41</v>
      </c>
      <c r="H465" s="75"/>
      <c r="J465" s="75">
        <v>1684.9499999999998</v>
      </c>
      <c r="K465" s="75"/>
      <c r="L465" s="38">
        <v>4.6893599999999998</v>
      </c>
      <c r="O465" s="17">
        <v>241.41</v>
      </c>
      <c r="P465" s="17">
        <v>1684.9499999999998</v>
      </c>
      <c r="Q465" s="17">
        <v>4.6893599999999998</v>
      </c>
      <c r="W465">
        <v>241.41</v>
      </c>
      <c r="X465">
        <v>0</v>
      </c>
      <c r="Y465">
        <v>0</v>
      </c>
      <c r="Z465">
        <v>0</v>
      </c>
    </row>
    <row r="466" spans="1:32" ht="78" x14ac:dyDescent="0.45">
      <c r="A466" s="49" t="s">
        <v>123</v>
      </c>
      <c r="B466" s="50" t="s">
        <v>271</v>
      </c>
      <c r="C466" s="50" t="s">
        <v>124</v>
      </c>
      <c r="D466" s="25" t="s">
        <v>125</v>
      </c>
      <c r="E466" s="2">
        <v>23.25</v>
      </c>
      <c r="F466" s="26">
        <v>141.97</v>
      </c>
      <c r="G466" s="27"/>
      <c r="H466" s="28"/>
      <c r="I466" s="27" t="s">
        <v>8</v>
      </c>
      <c r="J466" s="27"/>
      <c r="K466" s="28"/>
      <c r="L466" s="29"/>
      <c r="S466">
        <v>1143.1099999999999</v>
      </c>
      <c r="T466">
        <v>7978.9</v>
      </c>
      <c r="U466">
        <v>800.18</v>
      </c>
      <c r="V466">
        <v>5585.23</v>
      </c>
    </row>
    <row r="467" spans="1:32" x14ac:dyDescent="0.4">
      <c r="C467" s="19" t="s">
        <v>386</v>
      </c>
    </row>
    <row r="468" spans="1:32" ht="14" x14ac:dyDescent="0.45">
      <c r="A468" s="49"/>
      <c r="B468" s="50"/>
      <c r="C468" s="50" t="s">
        <v>225</v>
      </c>
      <c r="D468" s="25"/>
      <c r="E468" s="2"/>
      <c r="F468" s="26">
        <v>34.92</v>
      </c>
      <c r="G468" s="27" t="s">
        <v>7</v>
      </c>
      <c r="H468" s="28">
        <v>1055.46</v>
      </c>
      <c r="I468" s="27"/>
      <c r="J468" s="27">
        <v>6.98</v>
      </c>
      <c r="K468" s="28">
        <v>7367.09</v>
      </c>
      <c r="L468" s="29"/>
      <c r="R468">
        <v>1055.46</v>
      </c>
    </row>
    <row r="469" spans="1:32" ht="14" x14ac:dyDescent="0.45">
      <c r="A469" s="49"/>
      <c r="B469" s="50"/>
      <c r="C469" s="50" t="s">
        <v>18</v>
      </c>
      <c r="D469" s="25"/>
      <c r="E469" s="2"/>
      <c r="F469" s="26">
        <v>17.27</v>
      </c>
      <c r="G469" s="27" t="s">
        <v>7</v>
      </c>
      <c r="H469" s="28">
        <v>521.99</v>
      </c>
      <c r="I469" s="27"/>
      <c r="J469" s="27">
        <v>6.98</v>
      </c>
      <c r="K469" s="28">
        <v>3643.46</v>
      </c>
      <c r="L469" s="29"/>
    </row>
    <row r="470" spans="1:32" ht="14" x14ac:dyDescent="0.45">
      <c r="A470" s="49"/>
      <c r="B470" s="50"/>
      <c r="C470" s="50" t="s">
        <v>226</v>
      </c>
      <c r="D470" s="25"/>
      <c r="E470" s="2"/>
      <c r="F470" s="26">
        <v>2.9</v>
      </c>
      <c r="G470" s="27" t="s">
        <v>7</v>
      </c>
      <c r="H470" s="30">
        <v>87.65</v>
      </c>
      <c r="I470" s="27"/>
      <c r="J470" s="27">
        <v>6.98</v>
      </c>
      <c r="K470" s="30">
        <v>611.80999999999995</v>
      </c>
      <c r="L470" s="29"/>
      <c r="R470">
        <v>87.65</v>
      </c>
    </row>
    <row r="471" spans="1:32" ht="14" x14ac:dyDescent="0.45">
      <c r="A471" s="49"/>
      <c r="B471" s="50"/>
      <c r="C471" s="50" t="s">
        <v>227</v>
      </c>
      <c r="D471" s="25"/>
      <c r="E471" s="2"/>
      <c r="F471" s="26">
        <v>89.78</v>
      </c>
      <c r="G471" s="27" t="s">
        <v>1</v>
      </c>
      <c r="H471" s="28">
        <v>2087.39</v>
      </c>
      <c r="I471" s="27"/>
      <c r="J471" s="27">
        <v>6.98</v>
      </c>
      <c r="K471" s="28">
        <v>14569.95</v>
      </c>
      <c r="L471" s="29"/>
    </row>
    <row r="472" spans="1:32" ht="14" x14ac:dyDescent="0.45">
      <c r="A472" s="49"/>
      <c r="B472" s="50"/>
      <c r="C472" s="50" t="s">
        <v>228</v>
      </c>
      <c r="D472" s="25" t="s">
        <v>229</v>
      </c>
      <c r="E472" s="2">
        <v>100</v>
      </c>
      <c r="F472" s="55"/>
      <c r="G472" s="27"/>
      <c r="H472" s="28">
        <v>1143.1099999999999</v>
      </c>
      <c r="I472" s="31"/>
      <c r="J472" s="24">
        <v>100</v>
      </c>
      <c r="K472" s="28">
        <v>7978.9</v>
      </c>
      <c r="L472" s="29"/>
    </row>
    <row r="473" spans="1:32" ht="14" x14ac:dyDescent="0.45">
      <c r="A473" s="49"/>
      <c r="B473" s="50"/>
      <c r="C473" s="50" t="s">
        <v>230</v>
      </c>
      <c r="D473" s="25" t="s">
        <v>229</v>
      </c>
      <c r="E473" s="2">
        <v>70</v>
      </c>
      <c r="F473" s="55"/>
      <c r="G473" s="27"/>
      <c r="H473" s="28">
        <v>800.18</v>
      </c>
      <c r="I473" s="31"/>
      <c r="J473" s="24">
        <v>70</v>
      </c>
      <c r="K473" s="28">
        <v>5585.23</v>
      </c>
      <c r="L473" s="29"/>
    </row>
    <row r="474" spans="1:32" ht="14" x14ac:dyDescent="0.45">
      <c r="A474" s="49"/>
      <c r="B474" s="50"/>
      <c r="C474" s="50" t="s">
        <v>231</v>
      </c>
      <c r="D474" s="25" t="s">
        <v>232</v>
      </c>
      <c r="E474" s="2">
        <v>3.52</v>
      </c>
      <c r="F474" s="26"/>
      <c r="G474" s="27" t="s">
        <v>7</v>
      </c>
      <c r="H474" s="28"/>
      <c r="I474" s="27"/>
      <c r="J474" s="27"/>
      <c r="K474" s="28"/>
      <c r="L474" s="39">
        <v>106.39200000000001</v>
      </c>
    </row>
    <row r="475" spans="1:32" ht="27.35" x14ac:dyDescent="0.45">
      <c r="A475" s="51" t="s">
        <v>126</v>
      </c>
      <c r="B475" s="52" t="s">
        <v>103</v>
      </c>
      <c r="C475" s="52" t="s">
        <v>272</v>
      </c>
      <c r="D475" s="32" t="s">
        <v>104</v>
      </c>
      <c r="E475" s="33">
        <v>232.5</v>
      </c>
      <c r="F475" s="34">
        <v>58.28</v>
      </c>
      <c r="G475" s="40" t="s">
        <v>1</v>
      </c>
      <c r="H475" s="36">
        <v>13550.1</v>
      </c>
      <c r="I475" s="35"/>
      <c r="J475" s="35">
        <v>6.98</v>
      </c>
      <c r="K475" s="36">
        <v>94579.7</v>
      </c>
      <c r="L475" s="41"/>
      <c r="S475">
        <v>0</v>
      </c>
      <c r="T475">
        <v>0</v>
      </c>
      <c r="U475">
        <v>0</v>
      </c>
      <c r="V475">
        <v>0</v>
      </c>
      <c r="W475">
        <v>13550.1</v>
      </c>
      <c r="X475">
        <v>0</v>
      </c>
      <c r="Y475">
        <v>0</v>
      </c>
      <c r="Z475">
        <v>0</v>
      </c>
    </row>
    <row r="476" spans="1:32" ht="13.7" x14ac:dyDescent="0.4">
      <c r="G476" s="75">
        <v>19158.23</v>
      </c>
      <c r="H476" s="75"/>
      <c r="J476" s="75">
        <v>133724.33000000002</v>
      </c>
      <c r="K476" s="75"/>
      <c r="L476" s="38">
        <v>106.39200000000001</v>
      </c>
      <c r="O476" s="17">
        <v>19158.23</v>
      </c>
      <c r="P476" s="17">
        <v>133724.33000000002</v>
      </c>
      <c r="Q476" s="17">
        <v>106.39200000000001</v>
      </c>
      <c r="W476">
        <v>5608.13</v>
      </c>
      <c r="X476">
        <v>0</v>
      </c>
      <c r="Y476">
        <v>0</v>
      </c>
      <c r="Z476">
        <v>0</v>
      </c>
    </row>
    <row r="478" spans="1:32" ht="13.7" x14ac:dyDescent="0.4">
      <c r="A478" s="78" t="s">
        <v>387</v>
      </c>
      <c r="B478" s="78"/>
      <c r="C478" s="78"/>
      <c r="D478" s="78"/>
      <c r="E478" s="78"/>
      <c r="F478" s="78"/>
      <c r="G478" s="77">
        <v>61303.97</v>
      </c>
      <c r="H478" s="77"/>
      <c r="I478" s="22"/>
      <c r="J478" s="77">
        <v>427901.53</v>
      </c>
      <c r="K478" s="77"/>
      <c r="L478" s="38">
        <v>366.34220999999997</v>
      </c>
      <c r="AF478" s="56" t="s">
        <v>387</v>
      </c>
    </row>
    <row r="482" spans="1:32" ht="13.7" x14ac:dyDescent="0.4">
      <c r="A482" s="78" t="s">
        <v>388</v>
      </c>
      <c r="B482" s="78"/>
      <c r="C482" s="78"/>
      <c r="D482" s="78"/>
      <c r="E482" s="78"/>
      <c r="F482" s="78"/>
      <c r="G482" s="77">
        <v>92841.040000000008</v>
      </c>
      <c r="H482" s="77"/>
      <c r="I482" s="22"/>
      <c r="J482" s="77">
        <v>648029.52</v>
      </c>
      <c r="K482" s="77"/>
      <c r="L482" s="38">
        <v>1011.6804100000003</v>
      </c>
      <c r="AF482" s="56" t="s">
        <v>388</v>
      </c>
    </row>
    <row r="486" spans="1:32" ht="16.350000000000001" x14ac:dyDescent="0.5">
      <c r="A486" s="76" t="s">
        <v>389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</row>
    <row r="488" spans="1:32" ht="16.350000000000001" x14ac:dyDescent="0.5">
      <c r="A488" s="76" t="s">
        <v>363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</row>
    <row r="489" spans="1:32" ht="134.69999999999999" x14ac:dyDescent="0.45">
      <c r="A489" s="53" t="s">
        <v>127</v>
      </c>
      <c r="B489" s="54" t="s">
        <v>103</v>
      </c>
      <c r="C489" s="54" t="s">
        <v>273</v>
      </c>
      <c r="D489" s="42" t="s">
        <v>27</v>
      </c>
      <c r="E489" s="43">
        <v>4</v>
      </c>
      <c r="F489" s="44">
        <v>178665.26</v>
      </c>
      <c r="G489" s="45" t="s">
        <v>1</v>
      </c>
      <c r="H489" s="46">
        <v>714661.04</v>
      </c>
      <c r="I489" s="45" t="s">
        <v>8</v>
      </c>
      <c r="J489" s="45">
        <v>4.26</v>
      </c>
      <c r="K489" s="46">
        <v>3044456.03</v>
      </c>
      <c r="L489" s="47"/>
      <c r="S489">
        <v>0</v>
      </c>
      <c r="T489">
        <v>0</v>
      </c>
      <c r="U489">
        <v>0</v>
      </c>
      <c r="V489">
        <v>0</v>
      </c>
    </row>
    <row r="490" spans="1:32" ht="13.7" x14ac:dyDescent="0.4">
      <c r="A490" s="20"/>
      <c r="B490" s="20"/>
      <c r="C490" s="20"/>
      <c r="D490" s="20"/>
      <c r="E490" s="20"/>
      <c r="F490" s="20"/>
      <c r="G490" s="79">
        <v>714661.04</v>
      </c>
      <c r="H490" s="79"/>
      <c r="I490" s="20"/>
      <c r="J490" s="79">
        <v>3044456.03</v>
      </c>
      <c r="K490" s="79"/>
      <c r="L490" s="48">
        <v>0</v>
      </c>
      <c r="O490" s="17">
        <v>714661.04</v>
      </c>
      <c r="P490" s="17">
        <v>3044456.03</v>
      </c>
      <c r="Q490" s="17">
        <v>0</v>
      </c>
      <c r="W490">
        <v>0</v>
      </c>
      <c r="X490">
        <v>0</v>
      </c>
      <c r="Y490">
        <v>714661.04</v>
      </c>
      <c r="Z490">
        <v>0</v>
      </c>
    </row>
    <row r="491" spans="1:32" ht="148.35" x14ac:dyDescent="0.45">
      <c r="A491" s="53" t="s">
        <v>128</v>
      </c>
      <c r="B491" s="54" t="s">
        <v>103</v>
      </c>
      <c r="C491" s="54" t="s">
        <v>274</v>
      </c>
      <c r="D491" s="42" t="s">
        <v>27</v>
      </c>
      <c r="E491" s="43">
        <v>4</v>
      </c>
      <c r="F491" s="44">
        <v>146713.62</v>
      </c>
      <c r="G491" s="45" t="s">
        <v>1</v>
      </c>
      <c r="H491" s="46">
        <v>586854.48</v>
      </c>
      <c r="I491" s="45" t="s">
        <v>8</v>
      </c>
      <c r="J491" s="45">
        <v>4.26</v>
      </c>
      <c r="K491" s="46">
        <v>2500000.08</v>
      </c>
      <c r="L491" s="47"/>
      <c r="S491">
        <v>0</v>
      </c>
      <c r="T491">
        <v>0</v>
      </c>
      <c r="U491">
        <v>0</v>
      </c>
      <c r="V491">
        <v>0</v>
      </c>
    </row>
    <row r="492" spans="1:32" ht="13.7" x14ac:dyDescent="0.4">
      <c r="A492" s="20"/>
      <c r="B492" s="20"/>
      <c r="C492" s="20"/>
      <c r="D492" s="20"/>
      <c r="E492" s="20"/>
      <c r="F492" s="20"/>
      <c r="G492" s="79">
        <v>586854.48</v>
      </c>
      <c r="H492" s="79"/>
      <c r="I492" s="20"/>
      <c r="J492" s="79">
        <v>2500000.08</v>
      </c>
      <c r="K492" s="79"/>
      <c r="L492" s="48">
        <v>0</v>
      </c>
      <c r="O492" s="17">
        <v>586854.48</v>
      </c>
      <c r="P492" s="17">
        <v>2500000.08</v>
      </c>
      <c r="Q492" s="17">
        <v>0</v>
      </c>
      <c r="W492">
        <v>0</v>
      </c>
      <c r="X492">
        <v>0</v>
      </c>
      <c r="Y492">
        <v>586854.48</v>
      </c>
      <c r="Z492">
        <v>0</v>
      </c>
    </row>
    <row r="493" spans="1:32" ht="66.349999999999994" x14ac:dyDescent="0.45">
      <c r="A493" s="53" t="s">
        <v>129</v>
      </c>
      <c r="B493" s="54" t="s">
        <v>103</v>
      </c>
      <c r="C493" s="54" t="s">
        <v>275</v>
      </c>
      <c r="D493" s="42" t="s">
        <v>27</v>
      </c>
      <c r="E493" s="43">
        <v>1</v>
      </c>
      <c r="F493" s="44">
        <v>34037.56</v>
      </c>
      <c r="G493" s="45" t="s">
        <v>1</v>
      </c>
      <c r="H493" s="46">
        <v>34037.56</v>
      </c>
      <c r="I493" s="45" t="s">
        <v>8</v>
      </c>
      <c r="J493" s="45">
        <v>4.26</v>
      </c>
      <c r="K493" s="46">
        <v>145000.01</v>
      </c>
      <c r="L493" s="47"/>
      <c r="S493">
        <v>0</v>
      </c>
      <c r="T493">
        <v>0</v>
      </c>
      <c r="U493">
        <v>0</v>
      </c>
      <c r="V493">
        <v>0</v>
      </c>
    </row>
    <row r="494" spans="1:32" ht="13.7" x14ac:dyDescent="0.4">
      <c r="A494" s="20"/>
      <c r="B494" s="20"/>
      <c r="C494" s="20"/>
      <c r="D494" s="20"/>
      <c r="E494" s="20"/>
      <c r="F494" s="20"/>
      <c r="G494" s="79">
        <v>34037.56</v>
      </c>
      <c r="H494" s="79"/>
      <c r="I494" s="20"/>
      <c r="J494" s="79">
        <v>145000.01</v>
      </c>
      <c r="K494" s="79"/>
      <c r="L494" s="48">
        <v>0</v>
      </c>
      <c r="O494" s="17">
        <v>34037.56</v>
      </c>
      <c r="P494" s="17">
        <v>145000.01</v>
      </c>
      <c r="Q494" s="17">
        <v>0</v>
      </c>
      <c r="W494">
        <v>0</v>
      </c>
      <c r="X494">
        <v>0</v>
      </c>
      <c r="Y494">
        <v>34037.56</v>
      </c>
      <c r="Z494">
        <v>0</v>
      </c>
    </row>
    <row r="495" spans="1:32" ht="66.349999999999994" x14ac:dyDescent="0.45">
      <c r="A495" s="53" t="s">
        <v>130</v>
      </c>
      <c r="B495" s="54" t="s">
        <v>103</v>
      </c>
      <c r="C495" s="54" t="s">
        <v>276</v>
      </c>
      <c r="D495" s="42" t="s">
        <v>27</v>
      </c>
      <c r="E495" s="43">
        <v>2</v>
      </c>
      <c r="F495" s="44">
        <v>5537.56</v>
      </c>
      <c r="G495" s="45" t="s">
        <v>1</v>
      </c>
      <c r="H495" s="46">
        <v>11075.12</v>
      </c>
      <c r="I495" s="45" t="s">
        <v>8</v>
      </c>
      <c r="J495" s="45">
        <v>4.26</v>
      </c>
      <c r="K495" s="46">
        <v>47180.01</v>
      </c>
      <c r="L495" s="47"/>
      <c r="S495">
        <v>0</v>
      </c>
      <c r="T495">
        <v>0</v>
      </c>
      <c r="U495">
        <v>0</v>
      </c>
      <c r="V495">
        <v>0</v>
      </c>
    </row>
    <row r="496" spans="1:32" ht="13.7" x14ac:dyDescent="0.4">
      <c r="A496" s="20"/>
      <c r="B496" s="20"/>
      <c r="C496" s="20"/>
      <c r="D496" s="20"/>
      <c r="E496" s="20"/>
      <c r="F496" s="20"/>
      <c r="G496" s="79">
        <v>11075.12</v>
      </c>
      <c r="H496" s="79"/>
      <c r="I496" s="20"/>
      <c r="J496" s="79">
        <v>47180.01</v>
      </c>
      <c r="K496" s="79"/>
      <c r="L496" s="48">
        <v>0</v>
      </c>
      <c r="O496" s="17">
        <v>11075.12</v>
      </c>
      <c r="P496" s="17">
        <v>47180.01</v>
      </c>
      <c r="Q496" s="17">
        <v>0</v>
      </c>
      <c r="W496">
        <v>0</v>
      </c>
      <c r="X496">
        <v>0</v>
      </c>
      <c r="Y496">
        <v>11075.12</v>
      </c>
      <c r="Z496">
        <v>0</v>
      </c>
    </row>
    <row r="497" spans="1:26" ht="80" x14ac:dyDescent="0.45">
      <c r="A497" s="53" t="s">
        <v>131</v>
      </c>
      <c r="B497" s="54" t="s">
        <v>103</v>
      </c>
      <c r="C497" s="54" t="s">
        <v>277</v>
      </c>
      <c r="D497" s="42" t="s">
        <v>27</v>
      </c>
      <c r="E497" s="43">
        <v>1</v>
      </c>
      <c r="F497" s="44">
        <v>499.68</v>
      </c>
      <c r="G497" s="45" t="s">
        <v>1</v>
      </c>
      <c r="H497" s="46">
        <v>499.68</v>
      </c>
      <c r="I497" s="45" t="s">
        <v>8</v>
      </c>
      <c r="J497" s="45">
        <v>4.26</v>
      </c>
      <c r="K497" s="46">
        <v>2128.64</v>
      </c>
      <c r="L497" s="47"/>
      <c r="S497">
        <v>0</v>
      </c>
      <c r="T497">
        <v>0</v>
      </c>
      <c r="U497">
        <v>0</v>
      </c>
      <c r="V497">
        <v>0</v>
      </c>
    </row>
    <row r="498" spans="1:26" ht="13.7" x14ac:dyDescent="0.4">
      <c r="A498" s="20"/>
      <c r="B498" s="20"/>
      <c r="C498" s="20"/>
      <c r="D498" s="20"/>
      <c r="E498" s="20"/>
      <c r="F498" s="20"/>
      <c r="G498" s="79">
        <v>499.68</v>
      </c>
      <c r="H498" s="79"/>
      <c r="I498" s="20"/>
      <c r="J498" s="79">
        <v>2128.64</v>
      </c>
      <c r="K498" s="79"/>
      <c r="L498" s="48">
        <v>0</v>
      </c>
      <c r="O498" s="17">
        <v>499.68</v>
      </c>
      <c r="P498" s="17">
        <v>2128.64</v>
      </c>
      <c r="Q498" s="17">
        <v>0</v>
      </c>
      <c r="W498">
        <v>0</v>
      </c>
      <c r="X498">
        <v>0</v>
      </c>
      <c r="Y498">
        <v>499.68</v>
      </c>
      <c r="Z498">
        <v>0</v>
      </c>
    </row>
    <row r="499" spans="1:26" ht="53.7" x14ac:dyDescent="0.45">
      <c r="A499" s="53" t="s">
        <v>132</v>
      </c>
      <c r="B499" s="54" t="s">
        <v>103</v>
      </c>
      <c r="C499" s="54" t="s">
        <v>278</v>
      </c>
      <c r="D499" s="42" t="s">
        <v>27</v>
      </c>
      <c r="E499" s="43">
        <v>1</v>
      </c>
      <c r="F499" s="44">
        <v>1056.3399999999999</v>
      </c>
      <c r="G499" s="45" t="s">
        <v>1</v>
      </c>
      <c r="H499" s="46">
        <v>1056.3399999999999</v>
      </c>
      <c r="I499" s="45" t="s">
        <v>8</v>
      </c>
      <c r="J499" s="45">
        <v>4.26</v>
      </c>
      <c r="K499" s="46">
        <v>4500.01</v>
      </c>
      <c r="L499" s="47"/>
      <c r="S499">
        <v>0</v>
      </c>
      <c r="T499">
        <v>0</v>
      </c>
      <c r="U499">
        <v>0</v>
      </c>
      <c r="V499">
        <v>0</v>
      </c>
    </row>
    <row r="500" spans="1:26" ht="13.7" x14ac:dyDescent="0.4">
      <c r="A500" s="20"/>
      <c r="B500" s="20"/>
      <c r="C500" s="20"/>
      <c r="D500" s="20"/>
      <c r="E500" s="20"/>
      <c r="F500" s="20"/>
      <c r="G500" s="79">
        <v>1056.3399999999999</v>
      </c>
      <c r="H500" s="79"/>
      <c r="I500" s="20"/>
      <c r="J500" s="79">
        <v>4500.01</v>
      </c>
      <c r="K500" s="79"/>
      <c r="L500" s="48">
        <v>0</v>
      </c>
      <c r="O500" s="17">
        <v>1056.3399999999999</v>
      </c>
      <c r="P500" s="17">
        <v>4500.01</v>
      </c>
      <c r="Q500" s="17">
        <v>0</v>
      </c>
      <c r="W500">
        <v>0</v>
      </c>
      <c r="X500">
        <v>0</v>
      </c>
      <c r="Y500">
        <v>1056.3399999999999</v>
      </c>
      <c r="Z500">
        <v>0</v>
      </c>
    </row>
    <row r="502" spans="1:26" ht="13.7" x14ac:dyDescent="0.4">
      <c r="A502" s="78" t="s">
        <v>364</v>
      </c>
      <c r="B502" s="78"/>
      <c r="C502" s="78"/>
      <c r="D502" s="78"/>
      <c r="E502" s="78"/>
      <c r="F502" s="78"/>
      <c r="G502" s="77">
        <v>1348184.2200000002</v>
      </c>
      <c r="H502" s="77"/>
      <c r="I502" s="22"/>
      <c r="J502" s="77">
        <v>5743264.7799999984</v>
      </c>
      <c r="K502" s="77"/>
      <c r="L502" s="38">
        <v>0</v>
      </c>
    </row>
    <row r="506" spans="1:26" ht="16.350000000000001" x14ac:dyDescent="0.5">
      <c r="A506" s="76" t="s">
        <v>365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</row>
    <row r="507" spans="1:26" ht="66.349999999999994" x14ac:dyDescent="0.45">
      <c r="A507" s="51" t="s">
        <v>133</v>
      </c>
      <c r="B507" s="52" t="s">
        <v>103</v>
      </c>
      <c r="C507" s="52" t="s">
        <v>279</v>
      </c>
      <c r="D507" s="32" t="s">
        <v>27</v>
      </c>
      <c r="E507" s="33">
        <v>2</v>
      </c>
      <c r="F507" s="34">
        <v>7396.85</v>
      </c>
      <c r="G507" s="35" t="s">
        <v>1</v>
      </c>
      <c r="H507" s="36">
        <v>14793.7</v>
      </c>
      <c r="I507" s="35" t="s">
        <v>8</v>
      </c>
      <c r="J507" s="35">
        <v>6.98</v>
      </c>
      <c r="K507" s="36">
        <v>103260.03</v>
      </c>
      <c r="L507" s="41"/>
      <c r="S507">
        <v>0</v>
      </c>
      <c r="T507">
        <v>0</v>
      </c>
      <c r="U507">
        <v>0</v>
      </c>
      <c r="V507">
        <v>0</v>
      </c>
    </row>
    <row r="508" spans="1:26" ht="13.7" x14ac:dyDescent="0.4">
      <c r="G508" s="75">
        <v>14793.7</v>
      </c>
      <c r="H508" s="75"/>
      <c r="J508" s="75">
        <v>103260.03</v>
      </c>
      <c r="K508" s="75"/>
      <c r="L508" s="38">
        <v>0</v>
      </c>
      <c r="O508" s="17">
        <v>14793.7</v>
      </c>
      <c r="P508" s="17">
        <v>103260.03</v>
      </c>
      <c r="Q508" s="17">
        <v>0</v>
      </c>
      <c r="W508">
        <v>14793.7</v>
      </c>
      <c r="X508">
        <v>0</v>
      </c>
      <c r="Y508">
        <v>0</v>
      </c>
      <c r="Z508">
        <v>0</v>
      </c>
    </row>
    <row r="509" spans="1:26" ht="66.349999999999994" x14ac:dyDescent="0.45">
      <c r="A509" s="51" t="s">
        <v>134</v>
      </c>
      <c r="B509" s="52" t="s">
        <v>103</v>
      </c>
      <c r="C509" s="52" t="s">
        <v>280</v>
      </c>
      <c r="D509" s="32" t="s">
        <v>27</v>
      </c>
      <c r="E509" s="33">
        <v>1</v>
      </c>
      <c r="F509" s="34">
        <v>50108.74</v>
      </c>
      <c r="G509" s="35" t="s">
        <v>1</v>
      </c>
      <c r="H509" s="36">
        <v>50108.74</v>
      </c>
      <c r="I509" s="35" t="s">
        <v>8</v>
      </c>
      <c r="J509" s="35">
        <v>6.98</v>
      </c>
      <c r="K509" s="36">
        <v>349759.01</v>
      </c>
      <c r="L509" s="41"/>
      <c r="S509">
        <v>0</v>
      </c>
      <c r="T509">
        <v>0</v>
      </c>
      <c r="U509">
        <v>0</v>
      </c>
      <c r="V509">
        <v>0</v>
      </c>
    </row>
    <row r="510" spans="1:26" ht="13.7" x14ac:dyDescent="0.4">
      <c r="G510" s="75">
        <v>50108.74</v>
      </c>
      <c r="H510" s="75"/>
      <c r="J510" s="75">
        <v>349759.01</v>
      </c>
      <c r="K510" s="75"/>
      <c r="L510" s="38">
        <v>0</v>
      </c>
      <c r="O510" s="17">
        <v>50108.74</v>
      </c>
      <c r="P510" s="17">
        <v>349759.01</v>
      </c>
      <c r="Q510" s="17">
        <v>0</v>
      </c>
      <c r="W510">
        <v>50108.74</v>
      </c>
      <c r="X510">
        <v>0</v>
      </c>
      <c r="Y510">
        <v>0</v>
      </c>
      <c r="Z510">
        <v>0</v>
      </c>
    </row>
    <row r="511" spans="1:26" ht="40" x14ac:dyDescent="0.45">
      <c r="A511" s="51" t="s">
        <v>135</v>
      </c>
      <c r="B511" s="52" t="s">
        <v>103</v>
      </c>
      <c r="C511" s="52" t="s">
        <v>281</v>
      </c>
      <c r="D511" s="32" t="s">
        <v>27</v>
      </c>
      <c r="E511" s="33">
        <v>1</v>
      </c>
      <c r="F511" s="34">
        <v>1134.0999999999999</v>
      </c>
      <c r="G511" s="35" t="s">
        <v>1</v>
      </c>
      <c r="H511" s="36">
        <v>1134.0999999999999</v>
      </c>
      <c r="I511" s="35" t="s">
        <v>8</v>
      </c>
      <c r="J511" s="35">
        <v>6.98</v>
      </c>
      <c r="K511" s="36">
        <v>7916.02</v>
      </c>
      <c r="L511" s="41"/>
      <c r="S511">
        <v>0</v>
      </c>
      <c r="T511">
        <v>0</v>
      </c>
      <c r="U511">
        <v>0</v>
      </c>
      <c r="V511">
        <v>0</v>
      </c>
    </row>
    <row r="512" spans="1:26" ht="13.7" x14ac:dyDescent="0.4">
      <c r="G512" s="75">
        <v>1134.0999999999999</v>
      </c>
      <c r="H512" s="75"/>
      <c r="J512" s="75">
        <v>7916.02</v>
      </c>
      <c r="K512" s="75"/>
      <c r="L512" s="38">
        <v>0</v>
      </c>
      <c r="O512" s="17">
        <v>1134.0999999999999</v>
      </c>
      <c r="P512" s="17">
        <v>7916.02</v>
      </c>
      <c r="Q512" s="17">
        <v>0</v>
      </c>
      <c r="W512">
        <v>1134.0999999999999</v>
      </c>
      <c r="X512">
        <v>0</v>
      </c>
      <c r="Y512">
        <v>0</v>
      </c>
      <c r="Z512">
        <v>0</v>
      </c>
    </row>
    <row r="513" spans="1:26" ht="53.7" x14ac:dyDescent="0.45">
      <c r="A513" s="51" t="s">
        <v>136</v>
      </c>
      <c r="B513" s="52" t="s">
        <v>103</v>
      </c>
      <c r="C513" s="52" t="s">
        <v>282</v>
      </c>
      <c r="D513" s="32" t="s">
        <v>27</v>
      </c>
      <c r="E513" s="33">
        <v>1</v>
      </c>
      <c r="F513" s="34">
        <v>1174.79</v>
      </c>
      <c r="G513" s="35" t="s">
        <v>1</v>
      </c>
      <c r="H513" s="36">
        <v>1174.79</v>
      </c>
      <c r="I513" s="35" t="s">
        <v>8</v>
      </c>
      <c r="J513" s="35">
        <v>6.98</v>
      </c>
      <c r="K513" s="36">
        <v>8200.0300000000007</v>
      </c>
      <c r="L513" s="41"/>
      <c r="S513">
        <v>0</v>
      </c>
      <c r="T513">
        <v>0</v>
      </c>
      <c r="U513">
        <v>0</v>
      </c>
      <c r="V513">
        <v>0</v>
      </c>
    </row>
    <row r="514" spans="1:26" ht="13.7" x14ac:dyDescent="0.4">
      <c r="G514" s="75">
        <v>1174.79</v>
      </c>
      <c r="H514" s="75"/>
      <c r="J514" s="75">
        <v>8200.0300000000007</v>
      </c>
      <c r="K514" s="75"/>
      <c r="L514" s="38">
        <v>0</v>
      </c>
      <c r="O514" s="17">
        <v>1174.79</v>
      </c>
      <c r="P514" s="17">
        <v>8200.0300000000007</v>
      </c>
      <c r="Q514" s="17">
        <v>0</v>
      </c>
      <c r="W514">
        <v>1174.79</v>
      </c>
      <c r="X514">
        <v>0</v>
      </c>
      <c r="Y514">
        <v>0</v>
      </c>
      <c r="Z514">
        <v>0</v>
      </c>
    </row>
    <row r="515" spans="1:26" ht="66.349999999999994" x14ac:dyDescent="0.45">
      <c r="A515" s="51" t="s">
        <v>137</v>
      </c>
      <c r="B515" s="52" t="s">
        <v>103</v>
      </c>
      <c r="C515" s="52" t="s">
        <v>283</v>
      </c>
      <c r="D515" s="32" t="s">
        <v>27</v>
      </c>
      <c r="E515" s="33">
        <v>1</v>
      </c>
      <c r="F515" s="34">
        <v>1108.22</v>
      </c>
      <c r="G515" s="35" t="s">
        <v>1</v>
      </c>
      <c r="H515" s="36">
        <v>1108.22</v>
      </c>
      <c r="I515" s="35" t="s">
        <v>8</v>
      </c>
      <c r="J515" s="35">
        <v>6.98</v>
      </c>
      <c r="K515" s="36">
        <v>7735.38</v>
      </c>
      <c r="L515" s="41"/>
      <c r="S515">
        <v>0</v>
      </c>
      <c r="T515">
        <v>0</v>
      </c>
      <c r="U515">
        <v>0</v>
      </c>
      <c r="V515">
        <v>0</v>
      </c>
    </row>
    <row r="516" spans="1:26" ht="13.7" x14ac:dyDescent="0.4">
      <c r="G516" s="75">
        <v>1108.22</v>
      </c>
      <c r="H516" s="75"/>
      <c r="J516" s="75">
        <v>7735.38</v>
      </c>
      <c r="K516" s="75"/>
      <c r="L516" s="38">
        <v>0</v>
      </c>
      <c r="O516" s="17">
        <v>1108.22</v>
      </c>
      <c r="P516" s="17">
        <v>7735.38</v>
      </c>
      <c r="Q516" s="17">
        <v>0</v>
      </c>
      <c r="W516">
        <v>1108.22</v>
      </c>
      <c r="X516">
        <v>0</v>
      </c>
      <c r="Y516">
        <v>0</v>
      </c>
      <c r="Z516">
        <v>0</v>
      </c>
    </row>
    <row r="517" spans="1:26" ht="66.349999999999994" x14ac:dyDescent="0.45">
      <c r="A517" s="51" t="s">
        <v>138</v>
      </c>
      <c r="B517" s="52" t="s">
        <v>103</v>
      </c>
      <c r="C517" s="52" t="s">
        <v>284</v>
      </c>
      <c r="D517" s="32" t="s">
        <v>27</v>
      </c>
      <c r="E517" s="33">
        <v>1</v>
      </c>
      <c r="F517" s="34">
        <v>20278.650000000001</v>
      </c>
      <c r="G517" s="35" t="s">
        <v>1</v>
      </c>
      <c r="H517" s="36">
        <v>20278.650000000001</v>
      </c>
      <c r="I517" s="35" t="s">
        <v>8</v>
      </c>
      <c r="J517" s="35">
        <v>6.98</v>
      </c>
      <c r="K517" s="36">
        <v>141544.98000000001</v>
      </c>
      <c r="L517" s="41"/>
      <c r="S517">
        <v>0</v>
      </c>
      <c r="T517">
        <v>0</v>
      </c>
      <c r="U517">
        <v>0</v>
      </c>
      <c r="V517">
        <v>0</v>
      </c>
    </row>
    <row r="518" spans="1:26" ht="13.7" x14ac:dyDescent="0.4">
      <c r="G518" s="75">
        <v>20278.650000000001</v>
      </c>
      <c r="H518" s="75"/>
      <c r="J518" s="75">
        <v>141544.98000000001</v>
      </c>
      <c r="K518" s="75"/>
      <c r="L518" s="38">
        <v>0</v>
      </c>
      <c r="O518" s="17">
        <v>20278.650000000001</v>
      </c>
      <c r="P518" s="17">
        <v>141544.98000000001</v>
      </c>
      <c r="Q518" s="17">
        <v>0</v>
      </c>
      <c r="W518">
        <v>20278.650000000001</v>
      </c>
      <c r="X518">
        <v>0</v>
      </c>
      <c r="Y518">
        <v>0</v>
      </c>
      <c r="Z518">
        <v>0</v>
      </c>
    </row>
    <row r="519" spans="1:26" ht="66.349999999999994" x14ac:dyDescent="0.45">
      <c r="A519" s="51" t="s">
        <v>139</v>
      </c>
      <c r="B519" s="52" t="s">
        <v>103</v>
      </c>
      <c r="C519" s="52" t="s">
        <v>285</v>
      </c>
      <c r="D519" s="32" t="s">
        <v>27</v>
      </c>
      <c r="E519" s="33">
        <v>1</v>
      </c>
      <c r="F519" s="34">
        <v>10217.48</v>
      </c>
      <c r="G519" s="35" t="s">
        <v>1</v>
      </c>
      <c r="H519" s="36">
        <v>10217.48</v>
      </c>
      <c r="I519" s="35" t="s">
        <v>8</v>
      </c>
      <c r="J519" s="35">
        <v>6.98</v>
      </c>
      <c r="K519" s="36">
        <v>71318.009999999995</v>
      </c>
      <c r="L519" s="41"/>
      <c r="S519">
        <v>0</v>
      </c>
      <c r="T519">
        <v>0</v>
      </c>
      <c r="U519">
        <v>0</v>
      </c>
      <c r="V519">
        <v>0</v>
      </c>
    </row>
    <row r="520" spans="1:26" ht="13.7" x14ac:dyDescent="0.4">
      <c r="G520" s="75">
        <v>10217.48</v>
      </c>
      <c r="H520" s="75"/>
      <c r="J520" s="75">
        <v>71318.009999999995</v>
      </c>
      <c r="K520" s="75"/>
      <c r="L520" s="38">
        <v>0</v>
      </c>
      <c r="O520" s="17">
        <v>10217.48</v>
      </c>
      <c r="P520" s="17">
        <v>71318.009999999995</v>
      </c>
      <c r="Q520" s="17">
        <v>0</v>
      </c>
      <c r="W520">
        <v>10217.48</v>
      </c>
      <c r="X520">
        <v>0</v>
      </c>
      <c r="Y520">
        <v>0</v>
      </c>
      <c r="Z520">
        <v>0</v>
      </c>
    </row>
    <row r="521" spans="1:26" ht="52.7" x14ac:dyDescent="0.45">
      <c r="A521" s="51" t="s">
        <v>140</v>
      </c>
      <c r="B521" s="52" t="s">
        <v>103</v>
      </c>
      <c r="C521" s="52" t="s">
        <v>286</v>
      </c>
      <c r="D521" s="32" t="s">
        <v>27</v>
      </c>
      <c r="E521" s="33">
        <v>1</v>
      </c>
      <c r="F521" s="34">
        <v>1298.32</v>
      </c>
      <c r="G521" s="35" t="s">
        <v>1</v>
      </c>
      <c r="H521" s="36">
        <v>1298.32</v>
      </c>
      <c r="I521" s="35" t="s">
        <v>8</v>
      </c>
      <c r="J521" s="35">
        <v>6.98</v>
      </c>
      <c r="K521" s="36">
        <v>9062.27</v>
      </c>
      <c r="L521" s="41"/>
      <c r="S521">
        <v>0</v>
      </c>
      <c r="T521">
        <v>0</v>
      </c>
      <c r="U521">
        <v>0</v>
      </c>
      <c r="V521">
        <v>0</v>
      </c>
    </row>
    <row r="522" spans="1:26" ht="13.7" x14ac:dyDescent="0.4">
      <c r="G522" s="75">
        <v>1298.32</v>
      </c>
      <c r="H522" s="75"/>
      <c r="J522" s="75">
        <v>9062.27</v>
      </c>
      <c r="K522" s="75"/>
      <c r="L522" s="38">
        <v>0</v>
      </c>
      <c r="O522" s="17">
        <v>1298.32</v>
      </c>
      <c r="P522" s="17">
        <v>9062.27</v>
      </c>
      <c r="Q522" s="17">
        <v>0</v>
      </c>
      <c r="W522">
        <v>1298.32</v>
      </c>
      <c r="X522">
        <v>0</v>
      </c>
      <c r="Y522">
        <v>0</v>
      </c>
      <c r="Z522">
        <v>0</v>
      </c>
    </row>
    <row r="523" spans="1:26" ht="39" x14ac:dyDescent="0.45">
      <c r="A523" s="51" t="s">
        <v>141</v>
      </c>
      <c r="B523" s="52" t="s">
        <v>103</v>
      </c>
      <c r="C523" s="52" t="s">
        <v>287</v>
      </c>
      <c r="D523" s="32" t="s">
        <v>27</v>
      </c>
      <c r="E523" s="33">
        <v>1</v>
      </c>
      <c r="F523" s="34">
        <v>15401.15</v>
      </c>
      <c r="G523" s="35" t="s">
        <v>1</v>
      </c>
      <c r="H523" s="36">
        <v>15401.15</v>
      </c>
      <c r="I523" s="35" t="s">
        <v>8</v>
      </c>
      <c r="J523" s="35">
        <v>6.98</v>
      </c>
      <c r="K523" s="36">
        <v>107500.03</v>
      </c>
      <c r="L523" s="41"/>
      <c r="S523">
        <v>0</v>
      </c>
      <c r="T523">
        <v>0</v>
      </c>
      <c r="U523">
        <v>0</v>
      </c>
      <c r="V523">
        <v>0</v>
      </c>
    </row>
    <row r="524" spans="1:26" ht="13.7" x14ac:dyDescent="0.4">
      <c r="G524" s="75">
        <v>15401.15</v>
      </c>
      <c r="H524" s="75"/>
      <c r="J524" s="75">
        <v>107500.03</v>
      </c>
      <c r="K524" s="75"/>
      <c r="L524" s="38">
        <v>0</v>
      </c>
      <c r="O524" s="17">
        <v>15401.15</v>
      </c>
      <c r="P524" s="17">
        <v>107500.03</v>
      </c>
      <c r="Q524" s="17">
        <v>0</v>
      </c>
      <c r="W524">
        <v>15401.15</v>
      </c>
      <c r="X524">
        <v>0</v>
      </c>
      <c r="Y524">
        <v>0</v>
      </c>
      <c r="Z524">
        <v>0</v>
      </c>
    </row>
    <row r="525" spans="1:26" ht="53.7" x14ac:dyDescent="0.45">
      <c r="A525" s="51" t="s">
        <v>142</v>
      </c>
      <c r="B525" s="52" t="s">
        <v>103</v>
      </c>
      <c r="C525" s="52" t="s">
        <v>288</v>
      </c>
      <c r="D525" s="32" t="s">
        <v>27</v>
      </c>
      <c r="E525" s="33">
        <v>1</v>
      </c>
      <c r="F525" s="34">
        <v>1400.43</v>
      </c>
      <c r="G525" s="35" t="s">
        <v>1</v>
      </c>
      <c r="H525" s="36">
        <v>1400.43</v>
      </c>
      <c r="I525" s="35" t="s">
        <v>8</v>
      </c>
      <c r="J525" s="35">
        <v>6.98</v>
      </c>
      <c r="K525" s="36">
        <v>9775</v>
      </c>
      <c r="L525" s="41"/>
      <c r="S525">
        <v>0</v>
      </c>
      <c r="T525">
        <v>0</v>
      </c>
      <c r="U525">
        <v>0</v>
      </c>
      <c r="V525">
        <v>0</v>
      </c>
    </row>
    <row r="526" spans="1:26" ht="13.7" x14ac:dyDescent="0.4">
      <c r="G526" s="75">
        <v>1400.43</v>
      </c>
      <c r="H526" s="75"/>
      <c r="J526" s="75">
        <v>9775</v>
      </c>
      <c r="K526" s="75"/>
      <c r="L526" s="38">
        <v>0</v>
      </c>
      <c r="O526" s="17">
        <v>1400.43</v>
      </c>
      <c r="P526" s="17">
        <v>9775</v>
      </c>
      <c r="Q526" s="17">
        <v>0</v>
      </c>
      <c r="W526">
        <v>1400.43</v>
      </c>
      <c r="X526">
        <v>0</v>
      </c>
      <c r="Y526">
        <v>0</v>
      </c>
      <c r="Z526">
        <v>0</v>
      </c>
    </row>
    <row r="527" spans="1:26" ht="40" x14ac:dyDescent="0.45">
      <c r="A527" s="51" t="s">
        <v>143</v>
      </c>
      <c r="B527" s="52" t="s">
        <v>103</v>
      </c>
      <c r="C527" s="52" t="s">
        <v>289</v>
      </c>
      <c r="D527" s="32" t="s">
        <v>27</v>
      </c>
      <c r="E527" s="33">
        <v>21</v>
      </c>
      <c r="F527" s="34">
        <v>79.94</v>
      </c>
      <c r="G527" s="35" t="s">
        <v>1</v>
      </c>
      <c r="H527" s="36">
        <v>1678.74</v>
      </c>
      <c r="I527" s="35" t="s">
        <v>8</v>
      </c>
      <c r="J527" s="35">
        <v>6.98</v>
      </c>
      <c r="K527" s="36">
        <v>11717.61</v>
      </c>
      <c r="L527" s="41"/>
      <c r="S527">
        <v>0</v>
      </c>
      <c r="T527">
        <v>0</v>
      </c>
      <c r="U527">
        <v>0</v>
      </c>
      <c r="V527">
        <v>0</v>
      </c>
    </row>
    <row r="528" spans="1:26" ht="13.7" x14ac:dyDescent="0.4">
      <c r="G528" s="75">
        <v>1678.74</v>
      </c>
      <c r="H528" s="75"/>
      <c r="J528" s="75">
        <v>11717.61</v>
      </c>
      <c r="K528" s="75"/>
      <c r="L528" s="38">
        <v>0</v>
      </c>
      <c r="O528" s="17">
        <v>1678.74</v>
      </c>
      <c r="P528" s="17">
        <v>11717.61</v>
      </c>
      <c r="Q528" s="17">
        <v>0</v>
      </c>
      <c r="W528">
        <v>1678.74</v>
      </c>
      <c r="X528">
        <v>0</v>
      </c>
      <c r="Y528">
        <v>0</v>
      </c>
      <c r="Z528">
        <v>0</v>
      </c>
    </row>
    <row r="529" spans="1:26" ht="40" x14ac:dyDescent="0.45">
      <c r="A529" s="51" t="s">
        <v>144</v>
      </c>
      <c r="B529" s="52" t="s">
        <v>103</v>
      </c>
      <c r="C529" s="52" t="s">
        <v>290</v>
      </c>
      <c r="D529" s="32" t="s">
        <v>27</v>
      </c>
      <c r="E529" s="33">
        <v>6</v>
      </c>
      <c r="F529" s="34">
        <v>598.41999999999996</v>
      </c>
      <c r="G529" s="35" t="s">
        <v>1</v>
      </c>
      <c r="H529" s="36">
        <v>3590.52</v>
      </c>
      <c r="I529" s="35" t="s">
        <v>8</v>
      </c>
      <c r="J529" s="35">
        <v>6.98</v>
      </c>
      <c r="K529" s="36">
        <v>25061.83</v>
      </c>
      <c r="L529" s="41"/>
      <c r="S529">
        <v>0</v>
      </c>
      <c r="T529">
        <v>0</v>
      </c>
      <c r="U529">
        <v>0</v>
      </c>
      <c r="V529">
        <v>0</v>
      </c>
    </row>
    <row r="530" spans="1:26" ht="13.7" x14ac:dyDescent="0.4">
      <c r="G530" s="75">
        <v>3590.52</v>
      </c>
      <c r="H530" s="75"/>
      <c r="J530" s="75">
        <v>25061.83</v>
      </c>
      <c r="K530" s="75"/>
      <c r="L530" s="38">
        <v>0</v>
      </c>
      <c r="O530" s="17">
        <v>3590.52</v>
      </c>
      <c r="P530" s="17">
        <v>25061.83</v>
      </c>
      <c r="Q530" s="17">
        <v>0</v>
      </c>
      <c r="W530">
        <v>3590.52</v>
      </c>
      <c r="X530">
        <v>0</v>
      </c>
      <c r="Y530">
        <v>0</v>
      </c>
      <c r="Z530">
        <v>0</v>
      </c>
    </row>
    <row r="532" spans="1:26" ht="13.7" x14ac:dyDescent="0.4">
      <c r="A532" s="78" t="s">
        <v>367</v>
      </c>
      <c r="B532" s="78"/>
      <c r="C532" s="78"/>
      <c r="D532" s="78"/>
      <c r="E532" s="78"/>
      <c r="F532" s="78"/>
      <c r="G532" s="77">
        <v>122184.84000000001</v>
      </c>
      <c r="H532" s="77"/>
      <c r="I532" s="22"/>
      <c r="J532" s="77">
        <v>852850.20000000007</v>
      </c>
      <c r="K532" s="77"/>
      <c r="L532" s="38">
        <v>0</v>
      </c>
    </row>
    <row r="536" spans="1:26" ht="16.350000000000001" x14ac:dyDescent="0.5">
      <c r="A536" s="76" t="s">
        <v>390</v>
      </c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</row>
    <row r="537" spans="1:26" ht="52.7" x14ac:dyDescent="0.45">
      <c r="A537" s="51" t="s">
        <v>145</v>
      </c>
      <c r="B537" s="52" t="s">
        <v>103</v>
      </c>
      <c r="C537" s="52" t="s">
        <v>291</v>
      </c>
      <c r="D537" s="32" t="s">
        <v>27</v>
      </c>
      <c r="E537" s="33">
        <v>1</v>
      </c>
      <c r="F537" s="34">
        <v>1990.54</v>
      </c>
      <c r="G537" s="35" t="s">
        <v>1</v>
      </c>
      <c r="H537" s="36">
        <v>1990.54</v>
      </c>
      <c r="I537" s="35" t="s">
        <v>8</v>
      </c>
      <c r="J537" s="35">
        <v>6.98</v>
      </c>
      <c r="K537" s="36">
        <v>13893.97</v>
      </c>
      <c r="L537" s="41"/>
      <c r="S537">
        <v>0</v>
      </c>
      <c r="T537">
        <v>0</v>
      </c>
      <c r="U537">
        <v>0</v>
      </c>
      <c r="V537">
        <v>0</v>
      </c>
    </row>
    <row r="538" spans="1:26" ht="13.7" x14ac:dyDescent="0.4">
      <c r="G538" s="75">
        <v>1990.54</v>
      </c>
      <c r="H538" s="75"/>
      <c r="J538" s="75">
        <v>13893.97</v>
      </c>
      <c r="K538" s="75"/>
      <c r="L538" s="38">
        <v>0</v>
      </c>
      <c r="O538" s="17">
        <v>1990.54</v>
      </c>
      <c r="P538" s="17">
        <v>13893.97</v>
      </c>
      <c r="Q538" s="17">
        <v>0</v>
      </c>
      <c r="W538">
        <v>1990.54</v>
      </c>
      <c r="X538">
        <v>0</v>
      </c>
      <c r="Y538">
        <v>0</v>
      </c>
      <c r="Z538">
        <v>0</v>
      </c>
    </row>
    <row r="539" spans="1:26" ht="52.7" x14ac:dyDescent="0.45">
      <c r="A539" s="51" t="s">
        <v>146</v>
      </c>
      <c r="B539" s="52" t="s">
        <v>103</v>
      </c>
      <c r="C539" s="52" t="s">
        <v>292</v>
      </c>
      <c r="D539" s="32" t="s">
        <v>27</v>
      </c>
      <c r="E539" s="33">
        <v>2</v>
      </c>
      <c r="F539" s="34">
        <v>4187.68</v>
      </c>
      <c r="G539" s="35" t="s">
        <v>1</v>
      </c>
      <c r="H539" s="36">
        <v>8375.36</v>
      </c>
      <c r="I539" s="35" t="s">
        <v>8</v>
      </c>
      <c r="J539" s="35">
        <v>6.98</v>
      </c>
      <c r="K539" s="36">
        <v>58460.01</v>
      </c>
      <c r="L539" s="41"/>
      <c r="S539">
        <v>0</v>
      </c>
      <c r="T539">
        <v>0</v>
      </c>
      <c r="U539">
        <v>0</v>
      </c>
      <c r="V539">
        <v>0</v>
      </c>
    </row>
    <row r="540" spans="1:26" ht="13.7" x14ac:dyDescent="0.4">
      <c r="G540" s="75">
        <v>8375.36</v>
      </c>
      <c r="H540" s="75"/>
      <c r="J540" s="75">
        <v>58460.01</v>
      </c>
      <c r="K540" s="75"/>
      <c r="L540" s="38">
        <v>0</v>
      </c>
      <c r="O540" s="17">
        <v>8375.36</v>
      </c>
      <c r="P540" s="17">
        <v>58460.01</v>
      </c>
      <c r="Q540" s="17">
        <v>0</v>
      </c>
      <c r="W540">
        <v>8375.36</v>
      </c>
      <c r="X540">
        <v>0</v>
      </c>
      <c r="Y540">
        <v>0</v>
      </c>
      <c r="Z540">
        <v>0</v>
      </c>
    </row>
    <row r="541" spans="1:26" ht="52.7" x14ac:dyDescent="0.45">
      <c r="A541" s="51" t="s">
        <v>147</v>
      </c>
      <c r="B541" s="52" t="s">
        <v>103</v>
      </c>
      <c r="C541" s="52" t="s">
        <v>293</v>
      </c>
      <c r="D541" s="32" t="s">
        <v>27</v>
      </c>
      <c r="E541" s="33">
        <v>1</v>
      </c>
      <c r="F541" s="34">
        <v>1802.29</v>
      </c>
      <c r="G541" s="35" t="s">
        <v>1</v>
      </c>
      <c r="H541" s="36">
        <v>1802.29</v>
      </c>
      <c r="I541" s="35" t="s">
        <v>8</v>
      </c>
      <c r="J541" s="35">
        <v>6.98</v>
      </c>
      <c r="K541" s="36">
        <v>12579.98</v>
      </c>
      <c r="L541" s="41"/>
      <c r="S541">
        <v>0</v>
      </c>
      <c r="T541">
        <v>0</v>
      </c>
      <c r="U541">
        <v>0</v>
      </c>
      <c r="V541">
        <v>0</v>
      </c>
    </row>
    <row r="542" spans="1:26" ht="13.7" x14ac:dyDescent="0.4">
      <c r="G542" s="75">
        <v>1802.29</v>
      </c>
      <c r="H542" s="75"/>
      <c r="J542" s="75">
        <v>12579.98</v>
      </c>
      <c r="K542" s="75"/>
      <c r="L542" s="38">
        <v>0</v>
      </c>
      <c r="O542" s="17">
        <v>1802.29</v>
      </c>
      <c r="P542" s="17">
        <v>12579.98</v>
      </c>
      <c r="Q542" s="17">
        <v>0</v>
      </c>
      <c r="W542">
        <v>1802.29</v>
      </c>
      <c r="X542">
        <v>0</v>
      </c>
      <c r="Y542">
        <v>0</v>
      </c>
      <c r="Z542">
        <v>0</v>
      </c>
    </row>
    <row r="543" spans="1:26" ht="40" x14ac:dyDescent="0.45">
      <c r="A543" s="51" t="s">
        <v>148</v>
      </c>
      <c r="B543" s="52" t="s">
        <v>103</v>
      </c>
      <c r="C543" s="52" t="s">
        <v>294</v>
      </c>
      <c r="D543" s="32" t="s">
        <v>27</v>
      </c>
      <c r="E543" s="33">
        <v>1</v>
      </c>
      <c r="F543" s="34">
        <v>1359.03</v>
      </c>
      <c r="G543" s="35" t="s">
        <v>1</v>
      </c>
      <c r="H543" s="36">
        <v>1359.03</v>
      </c>
      <c r="I543" s="35" t="s">
        <v>8</v>
      </c>
      <c r="J543" s="35">
        <v>6.98</v>
      </c>
      <c r="K543" s="36">
        <v>9486.0300000000007</v>
      </c>
      <c r="L543" s="41"/>
      <c r="S543">
        <v>0</v>
      </c>
      <c r="T543">
        <v>0</v>
      </c>
      <c r="U543">
        <v>0</v>
      </c>
      <c r="V543">
        <v>0</v>
      </c>
    </row>
    <row r="544" spans="1:26" ht="13.7" x14ac:dyDescent="0.4">
      <c r="G544" s="75">
        <v>1359.03</v>
      </c>
      <c r="H544" s="75"/>
      <c r="J544" s="75">
        <v>9486.0300000000007</v>
      </c>
      <c r="K544" s="75"/>
      <c r="L544" s="38">
        <v>0</v>
      </c>
      <c r="O544" s="17">
        <v>1359.03</v>
      </c>
      <c r="P544" s="17">
        <v>9486.0300000000007</v>
      </c>
      <c r="Q544" s="17">
        <v>0</v>
      </c>
      <c r="W544">
        <v>1359.03</v>
      </c>
      <c r="X544">
        <v>0</v>
      </c>
      <c r="Y544">
        <v>0</v>
      </c>
      <c r="Z544">
        <v>0</v>
      </c>
    </row>
    <row r="545" spans="1:26" ht="27.7" x14ac:dyDescent="0.45">
      <c r="A545" s="51" t="s">
        <v>149</v>
      </c>
      <c r="B545" s="52" t="s">
        <v>103</v>
      </c>
      <c r="C545" s="52" t="s">
        <v>295</v>
      </c>
      <c r="D545" s="32" t="s">
        <v>27</v>
      </c>
      <c r="E545" s="33">
        <v>1</v>
      </c>
      <c r="F545" s="34">
        <v>773.93</v>
      </c>
      <c r="G545" s="35" t="s">
        <v>1</v>
      </c>
      <c r="H545" s="36">
        <v>773.93</v>
      </c>
      <c r="I545" s="35" t="s">
        <v>8</v>
      </c>
      <c r="J545" s="35">
        <v>6.98</v>
      </c>
      <c r="K545" s="36">
        <v>5402.03</v>
      </c>
      <c r="L545" s="41"/>
      <c r="S545">
        <v>0</v>
      </c>
      <c r="T545">
        <v>0</v>
      </c>
      <c r="U545">
        <v>0</v>
      </c>
      <c r="V545">
        <v>0</v>
      </c>
    </row>
    <row r="546" spans="1:26" ht="13.7" x14ac:dyDescent="0.4">
      <c r="G546" s="75">
        <v>773.93</v>
      </c>
      <c r="H546" s="75"/>
      <c r="J546" s="75">
        <v>5402.03</v>
      </c>
      <c r="K546" s="75"/>
      <c r="L546" s="38">
        <v>0</v>
      </c>
      <c r="O546" s="17">
        <v>773.93</v>
      </c>
      <c r="P546" s="17">
        <v>5402.03</v>
      </c>
      <c r="Q546" s="17">
        <v>0</v>
      </c>
      <c r="W546">
        <v>773.93</v>
      </c>
      <c r="X546">
        <v>0</v>
      </c>
      <c r="Y546">
        <v>0</v>
      </c>
      <c r="Z546">
        <v>0</v>
      </c>
    </row>
    <row r="547" spans="1:26" ht="52.7" x14ac:dyDescent="0.45">
      <c r="A547" s="51" t="s">
        <v>150</v>
      </c>
      <c r="B547" s="52" t="s">
        <v>103</v>
      </c>
      <c r="C547" s="52" t="s">
        <v>296</v>
      </c>
      <c r="D547" s="32" t="s">
        <v>27</v>
      </c>
      <c r="E547" s="33">
        <v>4</v>
      </c>
      <c r="F547" s="34">
        <v>7741.16</v>
      </c>
      <c r="G547" s="35" t="s">
        <v>1</v>
      </c>
      <c r="H547" s="36">
        <v>30964.639999999999</v>
      </c>
      <c r="I547" s="35" t="s">
        <v>8</v>
      </c>
      <c r="J547" s="35">
        <v>6.98</v>
      </c>
      <c r="K547" s="36">
        <v>216133.19</v>
      </c>
      <c r="L547" s="41"/>
      <c r="S547">
        <v>0</v>
      </c>
      <c r="T547">
        <v>0</v>
      </c>
      <c r="U547">
        <v>0</v>
      </c>
      <c r="V547">
        <v>0</v>
      </c>
    </row>
    <row r="548" spans="1:26" ht="13.7" x14ac:dyDescent="0.4">
      <c r="G548" s="75">
        <v>30964.639999999999</v>
      </c>
      <c r="H548" s="75"/>
      <c r="J548" s="75">
        <v>216133.19</v>
      </c>
      <c r="K548" s="75"/>
      <c r="L548" s="38">
        <v>0</v>
      </c>
      <c r="O548" s="17">
        <v>30964.639999999999</v>
      </c>
      <c r="P548" s="17">
        <v>216133.19</v>
      </c>
      <c r="Q548" s="17">
        <v>0</v>
      </c>
      <c r="W548">
        <v>30964.639999999999</v>
      </c>
      <c r="X548">
        <v>0</v>
      </c>
      <c r="Y548">
        <v>0</v>
      </c>
      <c r="Z548">
        <v>0</v>
      </c>
    </row>
    <row r="549" spans="1:26" ht="52.7" x14ac:dyDescent="0.45">
      <c r="A549" s="51" t="s">
        <v>151</v>
      </c>
      <c r="B549" s="52" t="s">
        <v>103</v>
      </c>
      <c r="C549" s="52" t="s">
        <v>297</v>
      </c>
      <c r="D549" s="32" t="s">
        <v>27</v>
      </c>
      <c r="E549" s="33">
        <v>2</v>
      </c>
      <c r="F549" s="34">
        <v>5962.14</v>
      </c>
      <c r="G549" s="35" t="s">
        <v>1</v>
      </c>
      <c r="H549" s="36">
        <v>11924.28</v>
      </c>
      <c r="I549" s="35" t="s">
        <v>8</v>
      </c>
      <c r="J549" s="35">
        <v>6.98</v>
      </c>
      <c r="K549" s="36">
        <v>83231.47</v>
      </c>
      <c r="L549" s="41"/>
      <c r="S549">
        <v>0</v>
      </c>
      <c r="T549">
        <v>0</v>
      </c>
      <c r="U549">
        <v>0</v>
      </c>
      <c r="V549">
        <v>0</v>
      </c>
    </row>
    <row r="550" spans="1:26" ht="13.7" x14ac:dyDescent="0.4">
      <c r="G550" s="75">
        <v>11924.28</v>
      </c>
      <c r="H550" s="75"/>
      <c r="J550" s="75">
        <v>83231.47</v>
      </c>
      <c r="K550" s="75"/>
      <c r="L550" s="38">
        <v>0</v>
      </c>
      <c r="O550" s="17">
        <v>11924.28</v>
      </c>
      <c r="P550" s="17">
        <v>83231.47</v>
      </c>
      <c r="Q550" s="17">
        <v>0</v>
      </c>
      <c r="W550">
        <v>11924.28</v>
      </c>
      <c r="X550">
        <v>0</v>
      </c>
      <c r="Y550">
        <v>0</v>
      </c>
      <c r="Z550">
        <v>0</v>
      </c>
    </row>
    <row r="551" spans="1:26" ht="40" x14ac:dyDescent="0.45">
      <c r="A551" s="51" t="s">
        <v>152</v>
      </c>
      <c r="B551" s="52" t="s">
        <v>103</v>
      </c>
      <c r="C551" s="52" t="s">
        <v>298</v>
      </c>
      <c r="D551" s="32" t="s">
        <v>27</v>
      </c>
      <c r="E551" s="33">
        <v>9</v>
      </c>
      <c r="F551" s="34">
        <v>1181.95</v>
      </c>
      <c r="G551" s="35" t="s">
        <v>1</v>
      </c>
      <c r="H551" s="36">
        <v>10637.55</v>
      </c>
      <c r="I551" s="35" t="s">
        <v>8</v>
      </c>
      <c r="J551" s="35">
        <v>6.98</v>
      </c>
      <c r="K551" s="36">
        <v>74250.100000000006</v>
      </c>
      <c r="L551" s="41"/>
      <c r="S551">
        <v>0</v>
      </c>
      <c r="T551">
        <v>0</v>
      </c>
      <c r="U551">
        <v>0</v>
      </c>
      <c r="V551">
        <v>0</v>
      </c>
    </row>
    <row r="552" spans="1:26" ht="13.7" x14ac:dyDescent="0.4">
      <c r="G552" s="75">
        <v>10637.55</v>
      </c>
      <c r="H552" s="75"/>
      <c r="J552" s="75">
        <v>74250.100000000006</v>
      </c>
      <c r="K552" s="75"/>
      <c r="L552" s="38">
        <v>0</v>
      </c>
      <c r="O552" s="17">
        <v>10637.55</v>
      </c>
      <c r="P552" s="17">
        <v>74250.100000000006</v>
      </c>
      <c r="Q552" s="17">
        <v>0</v>
      </c>
      <c r="W552">
        <v>10637.55</v>
      </c>
      <c r="X552">
        <v>0</v>
      </c>
      <c r="Y552">
        <v>0</v>
      </c>
      <c r="Z552">
        <v>0</v>
      </c>
    </row>
    <row r="553" spans="1:26" ht="40" x14ac:dyDescent="0.45">
      <c r="A553" s="51" t="s">
        <v>153</v>
      </c>
      <c r="B553" s="52" t="s">
        <v>103</v>
      </c>
      <c r="C553" s="52" t="s">
        <v>299</v>
      </c>
      <c r="D553" s="32" t="s">
        <v>27</v>
      </c>
      <c r="E553" s="33">
        <v>1</v>
      </c>
      <c r="F553" s="34">
        <v>1146.1300000000001</v>
      </c>
      <c r="G553" s="35" t="s">
        <v>1</v>
      </c>
      <c r="H553" s="36">
        <v>1146.1300000000001</v>
      </c>
      <c r="I553" s="35" t="s">
        <v>8</v>
      </c>
      <c r="J553" s="35">
        <v>6.98</v>
      </c>
      <c r="K553" s="36">
        <v>7999.99</v>
      </c>
      <c r="L553" s="41"/>
      <c r="S553">
        <v>0</v>
      </c>
      <c r="T553">
        <v>0</v>
      </c>
      <c r="U553">
        <v>0</v>
      </c>
      <c r="V553">
        <v>0</v>
      </c>
    </row>
    <row r="554" spans="1:26" ht="13.7" x14ac:dyDescent="0.4">
      <c r="G554" s="75">
        <v>1146.1300000000001</v>
      </c>
      <c r="H554" s="75"/>
      <c r="J554" s="75">
        <v>7999.99</v>
      </c>
      <c r="K554" s="75"/>
      <c r="L554" s="38">
        <v>0</v>
      </c>
      <c r="O554" s="17">
        <v>1146.1300000000001</v>
      </c>
      <c r="P554" s="17">
        <v>7999.99</v>
      </c>
      <c r="Q554" s="17">
        <v>0</v>
      </c>
      <c r="W554">
        <v>1146.1300000000001</v>
      </c>
      <c r="X554">
        <v>0</v>
      </c>
      <c r="Y554">
        <v>0</v>
      </c>
      <c r="Z554">
        <v>0</v>
      </c>
    </row>
    <row r="555" spans="1:26" ht="52.7" x14ac:dyDescent="0.45">
      <c r="A555" s="51" t="s">
        <v>154</v>
      </c>
      <c r="B555" s="52" t="s">
        <v>103</v>
      </c>
      <c r="C555" s="52" t="s">
        <v>300</v>
      </c>
      <c r="D555" s="32" t="s">
        <v>27</v>
      </c>
      <c r="E555" s="33">
        <v>1</v>
      </c>
      <c r="F555" s="34">
        <v>2108.17</v>
      </c>
      <c r="G555" s="35" t="s">
        <v>1</v>
      </c>
      <c r="H555" s="36">
        <v>2108.17</v>
      </c>
      <c r="I555" s="35" t="s">
        <v>8</v>
      </c>
      <c r="J555" s="35">
        <v>6.98</v>
      </c>
      <c r="K555" s="36">
        <v>14715.03</v>
      </c>
      <c r="L555" s="41"/>
      <c r="S555">
        <v>0</v>
      </c>
      <c r="T555">
        <v>0</v>
      </c>
      <c r="U555">
        <v>0</v>
      </c>
      <c r="V555">
        <v>0</v>
      </c>
    </row>
    <row r="556" spans="1:26" ht="13.7" x14ac:dyDescent="0.4">
      <c r="G556" s="75">
        <v>2108.17</v>
      </c>
      <c r="H556" s="75"/>
      <c r="J556" s="75">
        <v>14715.03</v>
      </c>
      <c r="K556" s="75"/>
      <c r="L556" s="38">
        <v>0</v>
      </c>
      <c r="O556" s="17">
        <v>2108.17</v>
      </c>
      <c r="P556" s="17">
        <v>14715.03</v>
      </c>
      <c r="Q556" s="17">
        <v>0</v>
      </c>
      <c r="W556">
        <v>2108.17</v>
      </c>
      <c r="X556">
        <v>0</v>
      </c>
      <c r="Y556">
        <v>0</v>
      </c>
      <c r="Z556">
        <v>0</v>
      </c>
    </row>
    <row r="557" spans="1:26" ht="40" x14ac:dyDescent="0.45">
      <c r="A557" s="51" t="s">
        <v>155</v>
      </c>
      <c r="B557" s="52" t="s">
        <v>103</v>
      </c>
      <c r="C557" s="52" t="s">
        <v>301</v>
      </c>
      <c r="D557" s="32" t="s">
        <v>27</v>
      </c>
      <c r="E557" s="33">
        <v>3</v>
      </c>
      <c r="F557" s="34">
        <v>431.09</v>
      </c>
      <c r="G557" s="35" t="s">
        <v>1</v>
      </c>
      <c r="H557" s="36">
        <v>1293.27</v>
      </c>
      <c r="I557" s="35" t="s">
        <v>8</v>
      </c>
      <c r="J557" s="35">
        <v>6.98</v>
      </c>
      <c r="K557" s="36">
        <v>9027.02</v>
      </c>
      <c r="L557" s="41"/>
      <c r="S557">
        <v>0</v>
      </c>
      <c r="T557">
        <v>0</v>
      </c>
      <c r="U557">
        <v>0</v>
      </c>
      <c r="V557">
        <v>0</v>
      </c>
    </row>
    <row r="558" spans="1:26" ht="13.7" x14ac:dyDescent="0.4">
      <c r="G558" s="75">
        <v>1293.27</v>
      </c>
      <c r="H558" s="75"/>
      <c r="J558" s="75">
        <v>9027.02</v>
      </c>
      <c r="K558" s="75"/>
      <c r="L558" s="38">
        <v>0</v>
      </c>
      <c r="O558" s="17">
        <v>1293.27</v>
      </c>
      <c r="P558" s="17">
        <v>9027.02</v>
      </c>
      <c r="Q558" s="17">
        <v>0</v>
      </c>
      <c r="W558">
        <v>1293.27</v>
      </c>
      <c r="X558">
        <v>0</v>
      </c>
      <c r="Y558">
        <v>0</v>
      </c>
      <c r="Z558">
        <v>0</v>
      </c>
    </row>
    <row r="559" spans="1:26" ht="40" x14ac:dyDescent="0.45">
      <c r="A559" s="51" t="s">
        <v>156</v>
      </c>
      <c r="B559" s="52" t="s">
        <v>103</v>
      </c>
      <c r="C559" s="52" t="s">
        <v>302</v>
      </c>
      <c r="D559" s="32" t="s">
        <v>27</v>
      </c>
      <c r="E559" s="33">
        <v>2</v>
      </c>
      <c r="F559" s="34">
        <v>72.78</v>
      </c>
      <c r="G559" s="35" t="s">
        <v>1</v>
      </c>
      <c r="H559" s="36">
        <v>145.56</v>
      </c>
      <c r="I559" s="35" t="s">
        <v>8</v>
      </c>
      <c r="J559" s="35">
        <v>6.98</v>
      </c>
      <c r="K559" s="36">
        <v>1016.01</v>
      </c>
      <c r="L559" s="41"/>
      <c r="S559">
        <v>0</v>
      </c>
      <c r="T559">
        <v>0</v>
      </c>
      <c r="U559">
        <v>0</v>
      </c>
      <c r="V559">
        <v>0</v>
      </c>
    </row>
    <row r="560" spans="1:26" ht="13.7" x14ac:dyDescent="0.4">
      <c r="G560" s="75">
        <v>145.56</v>
      </c>
      <c r="H560" s="75"/>
      <c r="J560" s="75">
        <v>1016.01</v>
      </c>
      <c r="K560" s="75"/>
      <c r="L560" s="38">
        <v>0</v>
      </c>
      <c r="O560" s="17">
        <v>145.56</v>
      </c>
      <c r="P560" s="17">
        <v>1016.01</v>
      </c>
      <c r="Q560" s="17">
        <v>0</v>
      </c>
      <c r="W560">
        <v>145.56</v>
      </c>
      <c r="X560">
        <v>0</v>
      </c>
      <c r="Y560">
        <v>0</v>
      </c>
      <c r="Z560">
        <v>0</v>
      </c>
    </row>
    <row r="561" spans="1:26" ht="40" x14ac:dyDescent="0.45">
      <c r="A561" s="51" t="s">
        <v>157</v>
      </c>
      <c r="B561" s="52" t="s">
        <v>103</v>
      </c>
      <c r="C561" s="52" t="s">
        <v>303</v>
      </c>
      <c r="D561" s="32" t="s">
        <v>27</v>
      </c>
      <c r="E561" s="33">
        <v>2</v>
      </c>
      <c r="F561" s="34">
        <v>48.85</v>
      </c>
      <c r="G561" s="35" t="s">
        <v>1</v>
      </c>
      <c r="H561" s="36">
        <v>97.7</v>
      </c>
      <c r="I561" s="35" t="s">
        <v>8</v>
      </c>
      <c r="J561" s="35">
        <v>6.98</v>
      </c>
      <c r="K561" s="36">
        <v>681.95</v>
      </c>
      <c r="L561" s="41"/>
      <c r="S561">
        <v>0</v>
      </c>
      <c r="T561">
        <v>0</v>
      </c>
      <c r="U561">
        <v>0</v>
      </c>
      <c r="V561">
        <v>0</v>
      </c>
    </row>
    <row r="562" spans="1:26" ht="13.7" x14ac:dyDescent="0.4">
      <c r="G562" s="75">
        <v>97.7</v>
      </c>
      <c r="H562" s="75"/>
      <c r="J562" s="75">
        <v>681.95</v>
      </c>
      <c r="K562" s="75"/>
      <c r="L562" s="38">
        <v>0</v>
      </c>
      <c r="O562" s="17">
        <v>97.7</v>
      </c>
      <c r="P562" s="17">
        <v>681.95</v>
      </c>
      <c r="Q562" s="17">
        <v>0</v>
      </c>
      <c r="W562">
        <v>97.7</v>
      </c>
      <c r="X562">
        <v>0</v>
      </c>
      <c r="Y562">
        <v>0</v>
      </c>
      <c r="Z562">
        <v>0</v>
      </c>
    </row>
    <row r="563" spans="1:26" ht="52.7" x14ac:dyDescent="0.45">
      <c r="A563" s="51" t="s">
        <v>158</v>
      </c>
      <c r="B563" s="52" t="s">
        <v>103</v>
      </c>
      <c r="C563" s="52" t="s">
        <v>304</v>
      </c>
      <c r="D563" s="32" t="s">
        <v>27</v>
      </c>
      <c r="E563" s="33">
        <v>2</v>
      </c>
      <c r="F563" s="34">
        <v>390.55</v>
      </c>
      <c r="G563" s="35" t="s">
        <v>1</v>
      </c>
      <c r="H563" s="36">
        <v>781.1</v>
      </c>
      <c r="I563" s="35" t="s">
        <v>8</v>
      </c>
      <c r="J563" s="35">
        <v>6.98</v>
      </c>
      <c r="K563" s="36">
        <v>5452.08</v>
      </c>
      <c r="L563" s="41"/>
      <c r="S563">
        <v>0</v>
      </c>
      <c r="T563">
        <v>0</v>
      </c>
      <c r="U563">
        <v>0</v>
      </c>
      <c r="V563">
        <v>0</v>
      </c>
    </row>
    <row r="564" spans="1:26" ht="13.7" x14ac:dyDescent="0.4">
      <c r="G564" s="75">
        <v>781.1</v>
      </c>
      <c r="H564" s="75"/>
      <c r="J564" s="75">
        <v>5452.08</v>
      </c>
      <c r="K564" s="75"/>
      <c r="L564" s="38">
        <v>0</v>
      </c>
      <c r="O564" s="17">
        <v>781.1</v>
      </c>
      <c r="P564" s="17">
        <v>5452.08</v>
      </c>
      <c r="Q564" s="17">
        <v>0</v>
      </c>
      <c r="W564">
        <v>781.1</v>
      </c>
      <c r="X564">
        <v>0</v>
      </c>
      <c r="Y564">
        <v>0</v>
      </c>
      <c r="Z564">
        <v>0</v>
      </c>
    </row>
    <row r="565" spans="1:26" ht="52.7" x14ac:dyDescent="0.45">
      <c r="A565" s="51" t="s">
        <v>159</v>
      </c>
      <c r="B565" s="52" t="s">
        <v>103</v>
      </c>
      <c r="C565" s="52" t="s">
        <v>305</v>
      </c>
      <c r="D565" s="32" t="s">
        <v>27</v>
      </c>
      <c r="E565" s="33">
        <v>1</v>
      </c>
      <c r="F565" s="34">
        <v>3543.7</v>
      </c>
      <c r="G565" s="35" t="s">
        <v>1</v>
      </c>
      <c r="H565" s="36">
        <v>3543.7</v>
      </c>
      <c r="I565" s="35" t="s">
        <v>8</v>
      </c>
      <c r="J565" s="35">
        <v>6.98</v>
      </c>
      <c r="K565" s="36">
        <v>24735.03</v>
      </c>
      <c r="L565" s="41"/>
      <c r="S565">
        <v>0</v>
      </c>
      <c r="T565">
        <v>0</v>
      </c>
      <c r="U565">
        <v>0</v>
      </c>
      <c r="V565">
        <v>0</v>
      </c>
    </row>
    <row r="566" spans="1:26" ht="13.7" x14ac:dyDescent="0.4">
      <c r="G566" s="75">
        <v>3543.7</v>
      </c>
      <c r="H566" s="75"/>
      <c r="J566" s="75">
        <v>24735.03</v>
      </c>
      <c r="K566" s="75"/>
      <c r="L566" s="38">
        <v>0</v>
      </c>
      <c r="O566" s="17">
        <v>3543.7</v>
      </c>
      <c r="P566" s="17">
        <v>24735.03</v>
      </c>
      <c r="Q566" s="17">
        <v>0</v>
      </c>
      <c r="W566">
        <v>3543.7</v>
      </c>
      <c r="X566">
        <v>0</v>
      </c>
      <c r="Y566">
        <v>0</v>
      </c>
      <c r="Z566">
        <v>0</v>
      </c>
    </row>
    <row r="567" spans="1:26" ht="52.7" x14ac:dyDescent="0.45">
      <c r="A567" s="51" t="s">
        <v>160</v>
      </c>
      <c r="B567" s="52" t="s">
        <v>103</v>
      </c>
      <c r="C567" s="52" t="s">
        <v>306</v>
      </c>
      <c r="D567" s="32" t="s">
        <v>27</v>
      </c>
      <c r="E567" s="33">
        <v>2</v>
      </c>
      <c r="F567" s="34">
        <v>1564.47</v>
      </c>
      <c r="G567" s="35" t="s">
        <v>1</v>
      </c>
      <c r="H567" s="36">
        <v>3128.94</v>
      </c>
      <c r="I567" s="35" t="s">
        <v>8</v>
      </c>
      <c r="J567" s="35">
        <v>6.98</v>
      </c>
      <c r="K567" s="36">
        <v>21840</v>
      </c>
      <c r="L567" s="41"/>
      <c r="S567">
        <v>0</v>
      </c>
      <c r="T567">
        <v>0</v>
      </c>
      <c r="U567">
        <v>0</v>
      </c>
      <c r="V567">
        <v>0</v>
      </c>
    </row>
    <row r="568" spans="1:26" ht="13.7" x14ac:dyDescent="0.4">
      <c r="G568" s="75">
        <v>3128.94</v>
      </c>
      <c r="H568" s="75"/>
      <c r="J568" s="75">
        <v>21840</v>
      </c>
      <c r="K568" s="75"/>
      <c r="L568" s="38">
        <v>0</v>
      </c>
      <c r="O568" s="17">
        <v>3128.94</v>
      </c>
      <c r="P568" s="17">
        <v>21840</v>
      </c>
      <c r="Q568" s="17">
        <v>0</v>
      </c>
      <c r="W568">
        <v>3128.94</v>
      </c>
      <c r="X568">
        <v>0</v>
      </c>
      <c r="Y568">
        <v>0</v>
      </c>
      <c r="Z568">
        <v>0</v>
      </c>
    </row>
    <row r="569" spans="1:26" ht="66.349999999999994" x14ac:dyDescent="0.45">
      <c r="A569" s="51" t="s">
        <v>161</v>
      </c>
      <c r="B569" s="52" t="s">
        <v>103</v>
      </c>
      <c r="C569" s="52" t="s">
        <v>307</v>
      </c>
      <c r="D569" s="32" t="s">
        <v>27</v>
      </c>
      <c r="E569" s="33">
        <v>1</v>
      </c>
      <c r="F569" s="34">
        <v>1344.03</v>
      </c>
      <c r="G569" s="35" t="s">
        <v>1</v>
      </c>
      <c r="H569" s="36">
        <v>1344.03</v>
      </c>
      <c r="I569" s="35" t="s">
        <v>8</v>
      </c>
      <c r="J569" s="35">
        <v>6.98</v>
      </c>
      <c r="K569" s="36">
        <v>9381.33</v>
      </c>
      <c r="L569" s="41"/>
      <c r="S569">
        <v>0</v>
      </c>
      <c r="T569">
        <v>0</v>
      </c>
      <c r="U569">
        <v>0</v>
      </c>
      <c r="V569">
        <v>0</v>
      </c>
    </row>
    <row r="570" spans="1:26" ht="13.7" x14ac:dyDescent="0.4">
      <c r="G570" s="75">
        <v>1344.03</v>
      </c>
      <c r="H570" s="75"/>
      <c r="J570" s="75">
        <v>9381.33</v>
      </c>
      <c r="K570" s="75"/>
      <c r="L570" s="38">
        <v>0</v>
      </c>
      <c r="O570" s="17">
        <v>1344.03</v>
      </c>
      <c r="P570" s="17">
        <v>9381.33</v>
      </c>
      <c r="Q570" s="17">
        <v>0</v>
      </c>
      <c r="W570">
        <v>1344.03</v>
      </c>
      <c r="X570">
        <v>0</v>
      </c>
      <c r="Y570">
        <v>0</v>
      </c>
      <c r="Z570">
        <v>0</v>
      </c>
    </row>
    <row r="571" spans="1:26" ht="66.349999999999994" x14ac:dyDescent="0.45">
      <c r="A571" s="51" t="s">
        <v>162</v>
      </c>
      <c r="B571" s="52" t="s">
        <v>103</v>
      </c>
      <c r="C571" s="52" t="s">
        <v>308</v>
      </c>
      <c r="D571" s="32" t="s">
        <v>27</v>
      </c>
      <c r="E571" s="33">
        <v>2</v>
      </c>
      <c r="F571" s="34">
        <v>3427.08</v>
      </c>
      <c r="G571" s="35" t="s">
        <v>1</v>
      </c>
      <c r="H571" s="36">
        <v>6854.16</v>
      </c>
      <c r="I571" s="35" t="s">
        <v>8</v>
      </c>
      <c r="J571" s="35">
        <v>6.98</v>
      </c>
      <c r="K571" s="36">
        <v>47842.04</v>
      </c>
      <c r="L571" s="41"/>
      <c r="S571">
        <v>0</v>
      </c>
      <c r="T571">
        <v>0</v>
      </c>
      <c r="U571">
        <v>0</v>
      </c>
      <c r="V571">
        <v>0</v>
      </c>
    </row>
    <row r="572" spans="1:26" ht="13.7" x14ac:dyDescent="0.4">
      <c r="G572" s="75">
        <v>6854.16</v>
      </c>
      <c r="H572" s="75"/>
      <c r="J572" s="75">
        <v>47842.04</v>
      </c>
      <c r="K572" s="75"/>
      <c r="L572" s="38">
        <v>0</v>
      </c>
      <c r="O572" s="17">
        <v>6854.16</v>
      </c>
      <c r="P572" s="17">
        <v>47842.04</v>
      </c>
      <c r="Q572" s="17">
        <v>0</v>
      </c>
      <c r="W572">
        <v>6854.16</v>
      </c>
      <c r="X572">
        <v>0</v>
      </c>
      <c r="Y572">
        <v>0</v>
      </c>
      <c r="Z572">
        <v>0</v>
      </c>
    </row>
    <row r="573" spans="1:26" ht="39" x14ac:dyDescent="0.45">
      <c r="A573" s="51" t="s">
        <v>163</v>
      </c>
      <c r="B573" s="52" t="s">
        <v>103</v>
      </c>
      <c r="C573" s="52" t="s">
        <v>309</v>
      </c>
      <c r="D573" s="32" t="s">
        <v>27</v>
      </c>
      <c r="E573" s="33">
        <v>1</v>
      </c>
      <c r="F573" s="34">
        <v>509.93</v>
      </c>
      <c r="G573" s="35" t="s">
        <v>1</v>
      </c>
      <c r="H573" s="36">
        <v>509.93</v>
      </c>
      <c r="I573" s="35" t="s">
        <v>8</v>
      </c>
      <c r="J573" s="35">
        <v>6.98</v>
      </c>
      <c r="K573" s="36">
        <v>3559.31</v>
      </c>
      <c r="L573" s="41"/>
      <c r="S573">
        <v>0</v>
      </c>
      <c r="T573">
        <v>0</v>
      </c>
      <c r="U573">
        <v>0</v>
      </c>
      <c r="V573">
        <v>0</v>
      </c>
    </row>
    <row r="574" spans="1:26" ht="13.7" x14ac:dyDescent="0.4">
      <c r="G574" s="75">
        <v>509.93</v>
      </c>
      <c r="H574" s="75"/>
      <c r="J574" s="75">
        <v>3559.31</v>
      </c>
      <c r="K574" s="75"/>
      <c r="L574" s="38">
        <v>0</v>
      </c>
      <c r="O574" s="17">
        <v>509.93</v>
      </c>
      <c r="P574" s="17">
        <v>3559.31</v>
      </c>
      <c r="Q574" s="17">
        <v>0</v>
      </c>
      <c r="W574">
        <v>509.93</v>
      </c>
      <c r="X574">
        <v>0</v>
      </c>
      <c r="Y574">
        <v>0</v>
      </c>
      <c r="Z574">
        <v>0</v>
      </c>
    </row>
    <row r="575" spans="1:26" ht="52.7" x14ac:dyDescent="0.45">
      <c r="A575" s="51" t="s">
        <v>164</v>
      </c>
      <c r="B575" s="52" t="s">
        <v>103</v>
      </c>
      <c r="C575" s="52" t="s">
        <v>310</v>
      </c>
      <c r="D575" s="32" t="s">
        <v>27</v>
      </c>
      <c r="E575" s="33">
        <v>2</v>
      </c>
      <c r="F575" s="34">
        <v>3427.08</v>
      </c>
      <c r="G575" s="35" t="s">
        <v>1</v>
      </c>
      <c r="H575" s="36">
        <v>6854.16</v>
      </c>
      <c r="I575" s="35" t="s">
        <v>8</v>
      </c>
      <c r="J575" s="35">
        <v>6.98</v>
      </c>
      <c r="K575" s="36">
        <v>47842.04</v>
      </c>
      <c r="L575" s="41"/>
      <c r="S575">
        <v>0</v>
      </c>
      <c r="T575">
        <v>0</v>
      </c>
      <c r="U575">
        <v>0</v>
      </c>
      <c r="V575">
        <v>0</v>
      </c>
    </row>
    <row r="576" spans="1:26" ht="13.7" x14ac:dyDescent="0.4">
      <c r="G576" s="75">
        <v>6854.16</v>
      </c>
      <c r="H576" s="75"/>
      <c r="J576" s="75">
        <v>47842.04</v>
      </c>
      <c r="K576" s="75"/>
      <c r="L576" s="38">
        <v>0</v>
      </c>
      <c r="O576" s="17">
        <v>6854.16</v>
      </c>
      <c r="P576" s="17">
        <v>47842.04</v>
      </c>
      <c r="Q576" s="17">
        <v>0</v>
      </c>
      <c r="W576">
        <v>6854.16</v>
      </c>
      <c r="X576">
        <v>0</v>
      </c>
      <c r="Y576">
        <v>0</v>
      </c>
      <c r="Z576">
        <v>0</v>
      </c>
    </row>
    <row r="577" spans="1:32" ht="40" x14ac:dyDescent="0.45">
      <c r="A577" s="51" t="s">
        <v>165</v>
      </c>
      <c r="B577" s="52" t="s">
        <v>103</v>
      </c>
      <c r="C577" s="52" t="s">
        <v>311</v>
      </c>
      <c r="D577" s="32" t="s">
        <v>27</v>
      </c>
      <c r="E577" s="33">
        <v>26</v>
      </c>
      <c r="F577" s="34">
        <v>279.23</v>
      </c>
      <c r="G577" s="35" t="s">
        <v>1</v>
      </c>
      <c r="H577" s="36">
        <v>7259.98</v>
      </c>
      <c r="I577" s="35" t="s">
        <v>8</v>
      </c>
      <c r="J577" s="35">
        <v>6.98</v>
      </c>
      <c r="K577" s="36">
        <v>50674.66</v>
      </c>
      <c r="L577" s="41"/>
      <c r="S577">
        <v>0</v>
      </c>
      <c r="T577">
        <v>0</v>
      </c>
      <c r="U577">
        <v>0</v>
      </c>
      <c r="V577">
        <v>0</v>
      </c>
    </row>
    <row r="578" spans="1:32" ht="13.7" x14ac:dyDescent="0.4">
      <c r="G578" s="75">
        <v>7259.98</v>
      </c>
      <c r="H578" s="75"/>
      <c r="J578" s="75">
        <v>50674.66</v>
      </c>
      <c r="K578" s="75"/>
      <c r="L578" s="38">
        <v>0</v>
      </c>
      <c r="O578" s="17">
        <v>7259.98</v>
      </c>
      <c r="P578" s="17">
        <v>50674.66</v>
      </c>
      <c r="Q578" s="17">
        <v>0</v>
      </c>
      <c r="W578">
        <v>7259.98</v>
      </c>
      <c r="X578">
        <v>0</v>
      </c>
      <c r="Y578">
        <v>0</v>
      </c>
      <c r="Z578">
        <v>0</v>
      </c>
    </row>
    <row r="579" spans="1:32" ht="40" x14ac:dyDescent="0.45">
      <c r="A579" s="51" t="s">
        <v>166</v>
      </c>
      <c r="B579" s="52" t="s">
        <v>103</v>
      </c>
      <c r="C579" s="52" t="s">
        <v>312</v>
      </c>
      <c r="D579" s="32" t="s">
        <v>27</v>
      </c>
      <c r="E579" s="33">
        <v>4</v>
      </c>
      <c r="F579" s="34">
        <v>100.43</v>
      </c>
      <c r="G579" s="35" t="s">
        <v>1</v>
      </c>
      <c r="H579" s="36">
        <v>401.72</v>
      </c>
      <c r="I579" s="35" t="s">
        <v>8</v>
      </c>
      <c r="J579" s="35">
        <v>6.98</v>
      </c>
      <c r="K579" s="36">
        <v>2804.01</v>
      </c>
      <c r="L579" s="41"/>
      <c r="S579">
        <v>0</v>
      </c>
      <c r="T579">
        <v>0</v>
      </c>
      <c r="U579">
        <v>0</v>
      </c>
      <c r="V579">
        <v>0</v>
      </c>
    </row>
    <row r="580" spans="1:32" ht="13.7" x14ac:dyDescent="0.4">
      <c r="G580" s="75">
        <v>401.72</v>
      </c>
      <c r="H580" s="75"/>
      <c r="J580" s="75">
        <v>2804.01</v>
      </c>
      <c r="K580" s="75"/>
      <c r="L580" s="38">
        <v>0</v>
      </c>
      <c r="O580" s="17">
        <v>401.72</v>
      </c>
      <c r="P580" s="17">
        <v>2804.01</v>
      </c>
      <c r="Q580" s="17">
        <v>0</v>
      </c>
      <c r="W580">
        <v>401.72</v>
      </c>
      <c r="X580">
        <v>0</v>
      </c>
      <c r="Y580">
        <v>0</v>
      </c>
      <c r="Z580">
        <v>0</v>
      </c>
    </row>
    <row r="581" spans="1:32" ht="40" x14ac:dyDescent="0.45">
      <c r="A581" s="51" t="s">
        <v>167</v>
      </c>
      <c r="B581" s="52" t="s">
        <v>103</v>
      </c>
      <c r="C581" s="52" t="s">
        <v>313</v>
      </c>
      <c r="D581" s="32" t="s">
        <v>27</v>
      </c>
      <c r="E581" s="33">
        <v>8</v>
      </c>
      <c r="F581" s="34">
        <v>133.24</v>
      </c>
      <c r="G581" s="35" t="s">
        <v>1</v>
      </c>
      <c r="H581" s="36">
        <v>1065.92</v>
      </c>
      <c r="I581" s="35" t="s">
        <v>8</v>
      </c>
      <c r="J581" s="35">
        <v>6.98</v>
      </c>
      <c r="K581" s="36">
        <v>7440.12</v>
      </c>
      <c r="L581" s="41"/>
      <c r="S581">
        <v>0</v>
      </c>
      <c r="T581">
        <v>0</v>
      </c>
      <c r="U581">
        <v>0</v>
      </c>
      <c r="V581">
        <v>0</v>
      </c>
    </row>
    <row r="582" spans="1:32" ht="13.7" x14ac:dyDescent="0.4">
      <c r="G582" s="75">
        <v>1065.92</v>
      </c>
      <c r="H582" s="75"/>
      <c r="J582" s="75">
        <v>7440.12</v>
      </c>
      <c r="K582" s="75"/>
      <c r="L582" s="38">
        <v>0</v>
      </c>
      <c r="O582" s="17">
        <v>1065.92</v>
      </c>
      <c r="P582" s="17">
        <v>7440.12</v>
      </c>
      <c r="Q582" s="17">
        <v>0</v>
      </c>
      <c r="W582">
        <v>1065.92</v>
      </c>
      <c r="X582">
        <v>0</v>
      </c>
      <c r="Y582">
        <v>0</v>
      </c>
      <c r="Z582">
        <v>0</v>
      </c>
    </row>
    <row r="583" spans="1:32" ht="40" x14ac:dyDescent="0.45">
      <c r="A583" s="51" t="s">
        <v>168</v>
      </c>
      <c r="B583" s="52" t="s">
        <v>103</v>
      </c>
      <c r="C583" s="52" t="s">
        <v>314</v>
      </c>
      <c r="D583" s="32" t="s">
        <v>27</v>
      </c>
      <c r="E583" s="33">
        <v>1</v>
      </c>
      <c r="F583" s="34">
        <v>465.62</v>
      </c>
      <c r="G583" s="35" t="s">
        <v>1</v>
      </c>
      <c r="H583" s="36">
        <v>465.62</v>
      </c>
      <c r="I583" s="35" t="s">
        <v>8</v>
      </c>
      <c r="J583" s="35">
        <v>6.98</v>
      </c>
      <c r="K583" s="36">
        <v>3250.03</v>
      </c>
      <c r="L583" s="41"/>
      <c r="S583">
        <v>0</v>
      </c>
      <c r="T583">
        <v>0</v>
      </c>
      <c r="U583">
        <v>0</v>
      </c>
      <c r="V583">
        <v>0</v>
      </c>
    </row>
    <row r="584" spans="1:32" ht="13.7" x14ac:dyDescent="0.4">
      <c r="G584" s="75">
        <v>465.62</v>
      </c>
      <c r="H584" s="75"/>
      <c r="J584" s="75">
        <v>3250.03</v>
      </c>
      <c r="K584" s="75"/>
      <c r="L584" s="38">
        <v>0</v>
      </c>
      <c r="O584" s="17">
        <v>465.62</v>
      </c>
      <c r="P584" s="17">
        <v>3250.03</v>
      </c>
      <c r="Q584" s="17">
        <v>0</v>
      </c>
      <c r="W584">
        <v>465.62</v>
      </c>
      <c r="X584">
        <v>0</v>
      </c>
      <c r="Y584">
        <v>0</v>
      </c>
      <c r="Z584">
        <v>0</v>
      </c>
    </row>
    <row r="585" spans="1:32" ht="27.7" x14ac:dyDescent="0.45">
      <c r="A585" s="51" t="s">
        <v>169</v>
      </c>
      <c r="B585" s="52" t="s">
        <v>103</v>
      </c>
      <c r="C585" s="52" t="s">
        <v>315</v>
      </c>
      <c r="D585" s="32" t="s">
        <v>27</v>
      </c>
      <c r="E585" s="33">
        <v>1</v>
      </c>
      <c r="F585" s="34">
        <v>441.26</v>
      </c>
      <c r="G585" s="35" t="s">
        <v>1</v>
      </c>
      <c r="H585" s="36">
        <v>441.26</v>
      </c>
      <c r="I585" s="35" t="s">
        <v>8</v>
      </c>
      <c r="J585" s="35">
        <v>6.98</v>
      </c>
      <c r="K585" s="36">
        <v>3079.99</v>
      </c>
      <c r="L585" s="41"/>
      <c r="S585">
        <v>0</v>
      </c>
      <c r="T585">
        <v>0</v>
      </c>
      <c r="U585">
        <v>0</v>
      </c>
      <c r="V585">
        <v>0</v>
      </c>
    </row>
    <row r="586" spans="1:32" ht="13.7" x14ac:dyDescent="0.4">
      <c r="G586" s="75">
        <v>441.26</v>
      </c>
      <c r="H586" s="75"/>
      <c r="J586" s="75">
        <v>3079.99</v>
      </c>
      <c r="K586" s="75"/>
      <c r="L586" s="38">
        <v>0</v>
      </c>
      <c r="O586" s="17">
        <v>441.26</v>
      </c>
      <c r="P586" s="17">
        <v>3079.99</v>
      </c>
      <c r="Q586" s="17">
        <v>0</v>
      </c>
      <c r="W586">
        <v>441.26</v>
      </c>
      <c r="X586">
        <v>0</v>
      </c>
      <c r="Y586">
        <v>0</v>
      </c>
      <c r="Z586">
        <v>0</v>
      </c>
    </row>
    <row r="588" spans="1:32" ht="27.35" x14ac:dyDescent="0.4">
      <c r="A588" s="78" t="s">
        <v>391</v>
      </c>
      <c r="B588" s="78"/>
      <c r="C588" s="78"/>
      <c r="D588" s="78"/>
      <c r="E588" s="78"/>
      <c r="F588" s="78"/>
      <c r="G588" s="77">
        <v>105268.96999999999</v>
      </c>
      <c r="H588" s="77"/>
      <c r="I588" s="22"/>
      <c r="J588" s="77">
        <v>734777.42000000016</v>
      </c>
      <c r="K588" s="77"/>
      <c r="L588" s="38">
        <v>0</v>
      </c>
      <c r="AF588" s="56" t="s">
        <v>391</v>
      </c>
    </row>
    <row r="592" spans="1:32" ht="16.350000000000001" x14ac:dyDescent="0.5">
      <c r="A592" s="76" t="s">
        <v>374</v>
      </c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</row>
    <row r="593" spans="1:26" ht="53.7" x14ac:dyDescent="0.45">
      <c r="A593" s="51" t="s">
        <v>170</v>
      </c>
      <c r="B593" s="52" t="s">
        <v>103</v>
      </c>
      <c r="C593" s="52" t="s">
        <v>316</v>
      </c>
      <c r="D593" s="32" t="s">
        <v>27</v>
      </c>
      <c r="E593" s="33">
        <v>2</v>
      </c>
      <c r="F593" s="34">
        <v>175.93</v>
      </c>
      <c r="G593" s="35" t="s">
        <v>1</v>
      </c>
      <c r="H593" s="36">
        <v>351.86</v>
      </c>
      <c r="I593" s="35" t="s">
        <v>8</v>
      </c>
      <c r="J593" s="35">
        <v>6.98</v>
      </c>
      <c r="K593" s="36">
        <v>2455.98</v>
      </c>
      <c r="L593" s="41"/>
      <c r="S593">
        <v>0</v>
      </c>
      <c r="T593">
        <v>0</v>
      </c>
      <c r="U593">
        <v>0</v>
      </c>
      <c r="V593">
        <v>0</v>
      </c>
    </row>
    <row r="594" spans="1:26" ht="13.7" x14ac:dyDescent="0.4">
      <c r="G594" s="75">
        <v>351.86</v>
      </c>
      <c r="H594" s="75"/>
      <c r="J594" s="75">
        <v>2455.98</v>
      </c>
      <c r="K594" s="75"/>
      <c r="L594" s="38">
        <v>0</v>
      </c>
      <c r="O594" s="17">
        <v>351.86</v>
      </c>
      <c r="P594" s="17">
        <v>2455.98</v>
      </c>
      <c r="Q594" s="17">
        <v>0</v>
      </c>
      <c r="W594">
        <v>351.86</v>
      </c>
      <c r="X594">
        <v>0</v>
      </c>
      <c r="Y594">
        <v>0</v>
      </c>
      <c r="Z594">
        <v>0</v>
      </c>
    </row>
    <row r="595" spans="1:26" ht="53.7" x14ac:dyDescent="0.45">
      <c r="A595" s="51" t="s">
        <v>171</v>
      </c>
      <c r="B595" s="52" t="s">
        <v>103</v>
      </c>
      <c r="C595" s="52" t="s">
        <v>317</v>
      </c>
      <c r="D595" s="32" t="s">
        <v>27</v>
      </c>
      <c r="E595" s="33">
        <v>24</v>
      </c>
      <c r="F595" s="34">
        <v>175.93</v>
      </c>
      <c r="G595" s="35" t="s">
        <v>1</v>
      </c>
      <c r="H595" s="36">
        <v>4222.32</v>
      </c>
      <c r="I595" s="35" t="s">
        <v>8</v>
      </c>
      <c r="J595" s="35">
        <v>6.98</v>
      </c>
      <c r="K595" s="36">
        <v>29471.79</v>
      </c>
      <c r="L595" s="41"/>
      <c r="S595">
        <v>0</v>
      </c>
      <c r="T595">
        <v>0</v>
      </c>
      <c r="U595">
        <v>0</v>
      </c>
      <c r="V595">
        <v>0</v>
      </c>
    </row>
    <row r="596" spans="1:26" ht="13.7" x14ac:dyDescent="0.4">
      <c r="G596" s="75">
        <v>4222.32</v>
      </c>
      <c r="H596" s="75"/>
      <c r="J596" s="75">
        <v>29471.79</v>
      </c>
      <c r="K596" s="75"/>
      <c r="L596" s="38">
        <v>0</v>
      </c>
      <c r="O596" s="17">
        <v>4222.32</v>
      </c>
      <c r="P596" s="17">
        <v>29471.79</v>
      </c>
      <c r="Q596" s="17">
        <v>0</v>
      </c>
      <c r="W596">
        <v>4222.32</v>
      </c>
      <c r="X596">
        <v>0</v>
      </c>
      <c r="Y596">
        <v>0</v>
      </c>
      <c r="Z596">
        <v>0</v>
      </c>
    </row>
    <row r="597" spans="1:26" ht="67.349999999999994" x14ac:dyDescent="0.45">
      <c r="A597" s="51" t="s">
        <v>172</v>
      </c>
      <c r="B597" s="52" t="s">
        <v>103</v>
      </c>
      <c r="C597" s="52" t="s">
        <v>318</v>
      </c>
      <c r="D597" s="32" t="s">
        <v>27</v>
      </c>
      <c r="E597" s="33">
        <v>2</v>
      </c>
      <c r="F597" s="34">
        <v>265.62</v>
      </c>
      <c r="G597" s="35" t="s">
        <v>1</v>
      </c>
      <c r="H597" s="36">
        <v>531.24</v>
      </c>
      <c r="I597" s="35" t="s">
        <v>8</v>
      </c>
      <c r="J597" s="35">
        <v>6.98</v>
      </c>
      <c r="K597" s="36">
        <v>3708.06</v>
      </c>
      <c r="L597" s="41"/>
      <c r="S597">
        <v>0</v>
      </c>
      <c r="T597">
        <v>0</v>
      </c>
      <c r="U597">
        <v>0</v>
      </c>
      <c r="V597">
        <v>0</v>
      </c>
    </row>
    <row r="598" spans="1:26" ht="13.7" x14ac:dyDescent="0.4">
      <c r="G598" s="75">
        <v>531.24</v>
      </c>
      <c r="H598" s="75"/>
      <c r="J598" s="75">
        <v>3708.06</v>
      </c>
      <c r="K598" s="75"/>
      <c r="L598" s="38">
        <v>0</v>
      </c>
      <c r="O598" s="17">
        <v>531.24</v>
      </c>
      <c r="P598" s="17">
        <v>3708.06</v>
      </c>
      <c r="Q598" s="17">
        <v>0</v>
      </c>
      <c r="W598">
        <v>531.24</v>
      </c>
      <c r="X598">
        <v>0</v>
      </c>
      <c r="Y598">
        <v>0</v>
      </c>
      <c r="Z598">
        <v>0</v>
      </c>
    </row>
    <row r="599" spans="1:26" ht="67.349999999999994" x14ac:dyDescent="0.45">
      <c r="A599" s="51" t="s">
        <v>173</v>
      </c>
      <c r="B599" s="52" t="s">
        <v>103</v>
      </c>
      <c r="C599" s="52" t="s">
        <v>319</v>
      </c>
      <c r="D599" s="32" t="s">
        <v>27</v>
      </c>
      <c r="E599" s="33">
        <v>2</v>
      </c>
      <c r="F599" s="34">
        <v>236.96</v>
      </c>
      <c r="G599" s="35" t="s">
        <v>1</v>
      </c>
      <c r="H599" s="36">
        <v>473.92</v>
      </c>
      <c r="I599" s="35" t="s">
        <v>8</v>
      </c>
      <c r="J599" s="35">
        <v>6.98</v>
      </c>
      <c r="K599" s="36">
        <v>3307.96</v>
      </c>
      <c r="L599" s="41"/>
      <c r="S599">
        <v>0</v>
      </c>
      <c r="T599">
        <v>0</v>
      </c>
      <c r="U599">
        <v>0</v>
      </c>
      <c r="V599">
        <v>0</v>
      </c>
    </row>
    <row r="600" spans="1:26" ht="13.7" x14ac:dyDescent="0.4">
      <c r="G600" s="75">
        <v>473.92</v>
      </c>
      <c r="H600" s="75"/>
      <c r="J600" s="75">
        <v>3307.96</v>
      </c>
      <c r="K600" s="75"/>
      <c r="L600" s="38">
        <v>0</v>
      </c>
      <c r="O600" s="17">
        <v>473.92</v>
      </c>
      <c r="P600" s="17">
        <v>3307.96</v>
      </c>
      <c r="Q600" s="17">
        <v>0</v>
      </c>
      <c r="W600">
        <v>473.92</v>
      </c>
      <c r="X600">
        <v>0</v>
      </c>
      <c r="Y600">
        <v>0</v>
      </c>
      <c r="Z600">
        <v>0</v>
      </c>
    </row>
    <row r="601" spans="1:26" ht="67.349999999999994" x14ac:dyDescent="0.45">
      <c r="A601" s="51" t="s">
        <v>174</v>
      </c>
      <c r="B601" s="52" t="s">
        <v>103</v>
      </c>
      <c r="C601" s="52" t="s">
        <v>320</v>
      </c>
      <c r="D601" s="32" t="s">
        <v>27</v>
      </c>
      <c r="E601" s="33">
        <v>3</v>
      </c>
      <c r="F601" s="34">
        <v>236.96</v>
      </c>
      <c r="G601" s="35" t="s">
        <v>1</v>
      </c>
      <c r="H601" s="36">
        <v>710.88</v>
      </c>
      <c r="I601" s="35" t="s">
        <v>8</v>
      </c>
      <c r="J601" s="35">
        <v>6.98</v>
      </c>
      <c r="K601" s="36">
        <v>4961.9399999999996</v>
      </c>
      <c r="L601" s="41"/>
      <c r="S601">
        <v>0</v>
      </c>
      <c r="T601">
        <v>0</v>
      </c>
      <c r="U601">
        <v>0</v>
      </c>
      <c r="V601">
        <v>0</v>
      </c>
    </row>
    <row r="602" spans="1:26" ht="13.7" x14ac:dyDescent="0.4">
      <c r="G602" s="75">
        <v>710.88</v>
      </c>
      <c r="H602" s="75"/>
      <c r="J602" s="75">
        <v>4961.9399999999996</v>
      </c>
      <c r="K602" s="75"/>
      <c r="L602" s="38">
        <v>0</v>
      </c>
      <c r="O602" s="17">
        <v>710.88</v>
      </c>
      <c r="P602" s="17">
        <v>4961.9399999999996</v>
      </c>
      <c r="Q602" s="17">
        <v>0</v>
      </c>
      <c r="W602">
        <v>710.88</v>
      </c>
      <c r="X602">
        <v>0</v>
      </c>
      <c r="Y602">
        <v>0</v>
      </c>
      <c r="Z602">
        <v>0</v>
      </c>
    </row>
    <row r="604" spans="1:26" ht="13.7" x14ac:dyDescent="0.4">
      <c r="A604" s="78" t="s">
        <v>377</v>
      </c>
      <c r="B604" s="78"/>
      <c r="C604" s="78"/>
      <c r="D604" s="78"/>
      <c r="E604" s="78"/>
      <c r="F604" s="78"/>
      <c r="G604" s="77">
        <v>6290.2199999999993</v>
      </c>
      <c r="H604" s="77"/>
      <c r="I604" s="22"/>
      <c r="J604" s="77">
        <v>43905.73</v>
      </c>
      <c r="K604" s="77"/>
      <c r="L604" s="38">
        <v>0</v>
      </c>
    </row>
    <row r="608" spans="1:26" ht="13.7" x14ac:dyDescent="0.4">
      <c r="A608" s="78" t="s">
        <v>392</v>
      </c>
      <c r="B608" s="78"/>
      <c r="C608" s="78"/>
      <c r="D608" s="78"/>
      <c r="E608" s="78"/>
      <c r="F608" s="78"/>
      <c r="G608" s="77">
        <v>1581928.2499999998</v>
      </c>
      <c r="H608" s="77"/>
      <c r="I608" s="22"/>
      <c r="J608" s="77">
        <v>7374798.1299999999</v>
      </c>
      <c r="K608" s="77"/>
      <c r="L608" s="38">
        <v>0</v>
      </c>
    </row>
    <row r="612" spans="1:26" ht="16.350000000000001" x14ac:dyDescent="0.5">
      <c r="A612" s="76" t="s">
        <v>393</v>
      </c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</row>
    <row r="613" spans="1:26" ht="39" x14ac:dyDescent="0.45">
      <c r="A613" s="51" t="s">
        <v>175</v>
      </c>
      <c r="B613" s="52" t="s">
        <v>103</v>
      </c>
      <c r="C613" s="52" t="s">
        <v>321</v>
      </c>
      <c r="D613" s="32" t="s">
        <v>176</v>
      </c>
      <c r="E613" s="33">
        <v>1</v>
      </c>
      <c r="F613" s="34">
        <v>64469.91</v>
      </c>
      <c r="G613" s="35" t="s">
        <v>1</v>
      </c>
      <c r="H613" s="36">
        <v>64469.91</v>
      </c>
      <c r="I613" s="35" t="s">
        <v>8</v>
      </c>
      <c r="J613" s="35">
        <v>6.98</v>
      </c>
      <c r="K613" s="36">
        <v>449999.97</v>
      </c>
      <c r="L613" s="41"/>
      <c r="S613">
        <v>0</v>
      </c>
      <c r="T613">
        <v>0</v>
      </c>
      <c r="U613">
        <v>0</v>
      </c>
      <c r="V613">
        <v>0</v>
      </c>
    </row>
    <row r="614" spans="1:26" ht="13.7" x14ac:dyDescent="0.4">
      <c r="G614" s="75">
        <v>64469.91</v>
      </c>
      <c r="H614" s="75"/>
      <c r="J614" s="75">
        <v>449999.97</v>
      </c>
      <c r="K614" s="75"/>
      <c r="L614" s="38">
        <v>0</v>
      </c>
      <c r="O614" s="17">
        <v>64469.91</v>
      </c>
      <c r="P614" s="17">
        <v>449999.97</v>
      </c>
      <c r="Q614" s="17">
        <v>0</v>
      </c>
      <c r="W614">
        <v>64469.91</v>
      </c>
      <c r="X614">
        <v>0</v>
      </c>
      <c r="Y614">
        <v>0</v>
      </c>
      <c r="Z614">
        <v>0</v>
      </c>
    </row>
    <row r="616" spans="1:26" ht="13.7" x14ac:dyDescent="0.4">
      <c r="A616" s="78" t="s">
        <v>394</v>
      </c>
      <c r="B616" s="78"/>
      <c r="C616" s="78"/>
      <c r="D616" s="78"/>
      <c r="E616" s="78"/>
      <c r="F616" s="78"/>
      <c r="G616" s="77">
        <v>64469.91</v>
      </c>
      <c r="H616" s="77"/>
      <c r="I616" s="22"/>
      <c r="J616" s="77">
        <v>449999.97</v>
      </c>
      <c r="K616" s="77"/>
      <c r="L616" s="38">
        <v>0</v>
      </c>
    </row>
    <row r="620" spans="1:26" ht="16.350000000000001" x14ac:dyDescent="0.5">
      <c r="A620" s="76" t="s">
        <v>395</v>
      </c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</row>
    <row r="621" spans="1:26" ht="41" x14ac:dyDescent="0.45">
      <c r="A621" s="49" t="s">
        <v>177</v>
      </c>
      <c r="B621" s="50" t="s">
        <v>178</v>
      </c>
      <c r="C621" s="50" t="s">
        <v>179</v>
      </c>
      <c r="D621" s="25" t="s">
        <v>180</v>
      </c>
      <c r="E621" s="2">
        <v>4</v>
      </c>
      <c r="F621" s="26">
        <v>2786.2</v>
      </c>
      <c r="G621" s="27"/>
      <c r="H621" s="28"/>
      <c r="I621" s="27" t="s">
        <v>8</v>
      </c>
      <c r="J621" s="27"/>
      <c r="K621" s="28"/>
      <c r="L621" s="29"/>
      <c r="S621">
        <v>7244.12</v>
      </c>
      <c r="T621">
        <v>99244.44</v>
      </c>
      <c r="U621">
        <v>4457.92</v>
      </c>
      <c r="V621">
        <v>61073.5</v>
      </c>
    </row>
    <row r="622" spans="1:26" ht="14" x14ac:dyDescent="0.45">
      <c r="A622" s="49"/>
      <c r="B622" s="50"/>
      <c r="C622" s="50" t="s">
        <v>225</v>
      </c>
      <c r="D622" s="25"/>
      <c r="E622" s="2"/>
      <c r="F622" s="26">
        <v>2786.2</v>
      </c>
      <c r="G622" s="27" t="s">
        <v>1</v>
      </c>
      <c r="H622" s="28">
        <v>11144.8</v>
      </c>
      <c r="I622" s="27"/>
      <c r="J622" s="27">
        <v>13.7</v>
      </c>
      <c r="K622" s="28">
        <v>152683.76</v>
      </c>
      <c r="L622" s="29"/>
      <c r="R622">
        <v>11144.8</v>
      </c>
    </row>
    <row r="623" spans="1:26" ht="14" x14ac:dyDescent="0.45">
      <c r="A623" s="49"/>
      <c r="B623" s="50"/>
      <c r="C623" s="50" t="s">
        <v>18</v>
      </c>
      <c r="D623" s="25"/>
      <c r="E623" s="2"/>
      <c r="F623" s="26">
        <v>0</v>
      </c>
      <c r="G623" s="27" t="s">
        <v>1</v>
      </c>
      <c r="H623" s="28">
        <v>0</v>
      </c>
      <c r="I623" s="27"/>
      <c r="J623" s="27">
        <v>1</v>
      </c>
      <c r="K623" s="28">
        <v>0</v>
      </c>
      <c r="L623" s="29"/>
    </row>
    <row r="624" spans="1:26" ht="14" x14ac:dyDescent="0.45">
      <c r="A624" s="49"/>
      <c r="B624" s="50"/>
      <c r="C624" s="50" t="s">
        <v>226</v>
      </c>
      <c r="D624" s="25"/>
      <c r="E624" s="2"/>
      <c r="F624" s="26">
        <v>0</v>
      </c>
      <c r="G624" s="27" t="s">
        <v>1</v>
      </c>
      <c r="H624" s="30">
        <v>0</v>
      </c>
      <c r="I624" s="27"/>
      <c r="J624" s="27">
        <v>1</v>
      </c>
      <c r="K624" s="30">
        <v>0</v>
      </c>
      <c r="L624" s="29"/>
      <c r="R624">
        <v>0</v>
      </c>
    </row>
    <row r="625" spans="1:26" ht="14" x14ac:dyDescent="0.45">
      <c r="A625" s="49"/>
      <c r="B625" s="50"/>
      <c r="C625" s="50" t="s">
        <v>227</v>
      </c>
      <c r="D625" s="25"/>
      <c r="E625" s="2"/>
      <c r="F625" s="26">
        <v>0</v>
      </c>
      <c r="G625" s="27" t="s">
        <v>1</v>
      </c>
      <c r="H625" s="28">
        <v>0</v>
      </c>
      <c r="I625" s="27"/>
      <c r="J625" s="27">
        <v>1</v>
      </c>
      <c r="K625" s="28">
        <v>0</v>
      </c>
      <c r="L625" s="29"/>
    </row>
    <row r="626" spans="1:26" ht="14" x14ac:dyDescent="0.45">
      <c r="A626" s="49"/>
      <c r="B626" s="50"/>
      <c r="C626" s="50" t="s">
        <v>228</v>
      </c>
      <c r="D626" s="25" t="s">
        <v>229</v>
      </c>
      <c r="E626" s="2">
        <v>65</v>
      </c>
      <c r="F626" s="55"/>
      <c r="G626" s="27"/>
      <c r="H626" s="28">
        <v>7244.12</v>
      </c>
      <c r="I626" s="31"/>
      <c r="J626" s="24">
        <v>65</v>
      </c>
      <c r="K626" s="28">
        <v>99244.44</v>
      </c>
      <c r="L626" s="29"/>
    </row>
    <row r="627" spans="1:26" ht="14" x14ac:dyDescent="0.45">
      <c r="A627" s="49"/>
      <c r="B627" s="50"/>
      <c r="C627" s="50" t="s">
        <v>230</v>
      </c>
      <c r="D627" s="25" t="s">
        <v>229</v>
      </c>
      <c r="E627" s="2">
        <v>40</v>
      </c>
      <c r="F627" s="55"/>
      <c r="G627" s="27"/>
      <c r="H627" s="28">
        <v>4457.92</v>
      </c>
      <c r="I627" s="31"/>
      <c r="J627" s="24">
        <v>40</v>
      </c>
      <c r="K627" s="28">
        <v>61073.5</v>
      </c>
      <c r="L627" s="29"/>
    </row>
    <row r="628" spans="1:26" ht="14" x14ac:dyDescent="0.45">
      <c r="A628" s="51"/>
      <c r="B628" s="52"/>
      <c r="C628" s="52" t="s">
        <v>231</v>
      </c>
      <c r="D628" s="32" t="s">
        <v>232</v>
      </c>
      <c r="E628" s="33">
        <v>192.95</v>
      </c>
      <c r="F628" s="34"/>
      <c r="G628" s="35" t="s">
        <v>1</v>
      </c>
      <c r="H628" s="36"/>
      <c r="I628" s="35"/>
      <c r="J628" s="35"/>
      <c r="K628" s="36"/>
      <c r="L628" s="37">
        <v>771.8</v>
      </c>
    </row>
    <row r="629" spans="1:26" ht="13.7" x14ac:dyDescent="0.4">
      <c r="G629" s="75">
        <v>22846.839999999997</v>
      </c>
      <c r="H629" s="75"/>
      <c r="J629" s="75">
        <v>313001.7</v>
      </c>
      <c r="K629" s="75"/>
      <c r="L629" s="38">
        <v>771.8</v>
      </c>
      <c r="O629" s="17">
        <v>22846.839999999997</v>
      </c>
      <c r="P629" s="17">
        <v>313001.7</v>
      </c>
      <c r="Q629" s="17">
        <v>771.8</v>
      </c>
      <c r="W629">
        <v>0</v>
      </c>
      <c r="X629">
        <v>0</v>
      </c>
      <c r="Y629">
        <v>0</v>
      </c>
      <c r="Z629">
        <v>22846.839999999997</v>
      </c>
    </row>
    <row r="630" spans="1:26" ht="27.7" x14ac:dyDescent="0.45">
      <c r="A630" s="49" t="s">
        <v>181</v>
      </c>
      <c r="B630" s="50" t="s">
        <v>182</v>
      </c>
      <c r="C630" s="50" t="s">
        <v>183</v>
      </c>
      <c r="D630" s="25" t="s">
        <v>180</v>
      </c>
      <c r="E630" s="2">
        <v>4</v>
      </c>
      <c r="F630" s="26">
        <v>2688</v>
      </c>
      <c r="G630" s="27"/>
      <c r="H630" s="28"/>
      <c r="I630" s="27" t="s">
        <v>8</v>
      </c>
      <c r="J630" s="27"/>
      <c r="K630" s="28"/>
      <c r="L630" s="29"/>
      <c r="S630">
        <v>6988.8</v>
      </c>
      <c r="T630">
        <v>95746.559999999998</v>
      </c>
      <c r="U630">
        <v>4300.8</v>
      </c>
      <c r="V630">
        <v>58920.959999999999</v>
      </c>
    </row>
    <row r="631" spans="1:26" ht="14" x14ac:dyDescent="0.45">
      <c r="A631" s="49"/>
      <c r="B631" s="50"/>
      <c r="C631" s="50" t="s">
        <v>225</v>
      </c>
      <c r="D631" s="25"/>
      <c r="E631" s="2"/>
      <c r="F631" s="26">
        <v>2688</v>
      </c>
      <c r="G631" s="27" t="s">
        <v>1</v>
      </c>
      <c r="H631" s="28">
        <v>10752</v>
      </c>
      <c r="I631" s="27"/>
      <c r="J631" s="27">
        <v>13.7</v>
      </c>
      <c r="K631" s="28">
        <v>147302.39999999999</v>
      </c>
      <c r="L631" s="29"/>
      <c r="R631">
        <v>10752</v>
      </c>
    </row>
    <row r="632" spans="1:26" ht="14" x14ac:dyDescent="0.45">
      <c r="A632" s="49"/>
      <c r="B632" s="50"/>
      <c r="C632" s="50" t="s">
        <v>18</v>
      </c>
      <c r="D632" s="25"/>
      <c r="E632" s="2"/>
      <c r="F632" s="26">
        <v>0</v>
      </c>
      <c r="G632" s="27" t="s">
        <v>1</v>
      </c>
      <c r="H632" s="28">
        <v>0</v>
      </c>
      <c r="I632" s="27"/>
      <c r="J632" s="27">
        <v>1</v>
      </c>
      <c r="K632" s="28">
        <v>0</v>
      </c>
      <c r="L632" s="29"/>
    </row>
    <row r="633" spans="1:26" ht="14" x14ac:dyDescent="0.45">
      <c r="A633" s="49"/>
      <c r="B633" s="50"/>
      <c r="C633" s="50" t="s">
        <v>226</v>
      </c>
      <c r="D633" s="25"/>
      <c r="E633" s="2"/>
      <c r="F633" s="26">
        <v>0</v>
      </c>
      <c r="G633" s="27" t="s">
        <v>1</v>
      </c>
      <c r="H633" s="30">
        <v>0</v>
      </c>
      <c r="I633" s="27"/>
      <c r="J633" s="27">
        <v>1</v>
      </c>
      <c r="K633" s="30">
        <v>0</v>
      </c>
      <c r="L633" s="29"/>
      <c r="R633">
        <v>0</v>
      </c>
    </row>
    <row r="634" spans="1:26" ht="14" x14ac:dyDescent="0.45">
      <c r="A634" s="49"/>
      <c r="B634" s="50"/>
      <c r="C634" s="50" t="s">
        <v>227</v>
      </c>
      <c r="D634" s="25"/>
      <c r="E634" s="2"/>
      <c r="F634" s="26">
        <v>0</v>
      </c>
      <c r="G634" s="27" t="s">
        <v>1</v>
      </c>
      <c r="H634" s="28">
        <v>0</v>
      </c>
      <c r="I634" s="27"/>
      <c r="J634" s="27">
        <v>1</v>
      </c>
      <c r="K634" s="28">
        <v>0</v>
      </c>
      <c r="L634" s="29"/>
    </row>
    <row r="635" spans="1:26" ht="14" x14ac:dyDescent="0.45">
      <c r="A635" s="49"/>
      <c r="B635" s="50"/>
      <c r="C635" s="50" t="s">
        <v>228</v>
      </c>
      <c r="D635" s="25" t="s">
        <v>229</v>
      </c>
      <c r="E635" s="2">
        <v>65</v>
      </c>
      <c r="F635" s="55"/>
      <c r="G635" s="27"/>
      <c r="H635" s="28">
        <v>6988.8</v>
      </c>
      <c r="I635" s="31"/>
      <c r="J635" s="24">
        <v>65</v>
      </c>
      <c r="K635" s="28">
        <v>95746.559999999998</v>
      </c>
      <c r="L635" s="29"/>
    </row>
    <row r="636" spans="1:26" ht="14" x14ac:dyDescent="0.45">
      <c r="A636" s="49"/>
      <c r="B636" s="50"/>
      <c r="C636" s="50" t="s">
        <v>230</v>
      </c>
      <c r="D636" s="25" t="s">
        <v>229</v>
      </c>
      <c r="E636" s="2">
        <v>40</v>
      </c>
      <c r="F636" s="55"/>
      <c r="G636" s="27"/>
      <c r="H636" s="28">
        <v>4300.8</v>
      </c>
      <c r="I636" s="31"/>
      <c r="J636" s="24">
        <v>40</v>
      </c>
      <c r="K636" s="28">
        <v>58920.959999999999</v>
      </c>
      <c r="L636" s="29"/>
    </row>
    <row r="637" spans="1:26" ht="14" x14ac:dyDescent="0.45">
      <c r="A637" s="51"/>
      <c r="B637" s="52"/>
      <c r="C637" s="52" t="s">
        <v>231</v>
      </c>
      <c r="D637" s="32" t="s">
        <v>232</v>
      </c>
      <c r="E637" s="33">
        <v>186.15</v>
      </c>
      <c r="F637" s="34"/>
      <c r="G637" s="35" t="s">
        <v>1</v>
      </c>
      <c r="H637" s="36"/>
      <c r="I637" s="35"/>
      <c r="J637" s="35"/>
      <c r="K637" s="36"/>
      <c r="L637" s="37">
        <v>744.6</v>
      </c>
    </row>
    <row r="638" spans="1:26" ht="13.7" x14ac:dyDescent="0.4">
      <c r="G638" s="75">
        <v>22041.599999999999</v>
      </c>
      <c r="H638" s="75"/>
      <c r="J638" s="75">
        <v>301969.91999999998</v>
      </c>
      <c r="K638" s="75"/>
      <c r="L638" s="38">
        <v>744.6</v>
      </c>
      <c r="O638" s="17">
        <v>22041.599999999999</v>
      </c>
      <c r="P638" s="17">
        <v>301969.91999999998</v>
      </c>
      <c r="Q638" s="17">
        <v>744.6</v>
      </c>
      <c r="W638">
        <v>0</v>
      </c>
      <c r="X638">
        <v>0</v>
      </c>
      <c r="Y638">
        <v>0</v>
      </c>
      <c r="Z638">
        <v>22041.599999999999</v>
      </c>
    </row>
    <row r="639" spans="1:26" ht="41" x14ac:dyDescent="0.45">
      <c r="A639" s="49" t="s">
        <v>184</v>
      </c>
      <c r="B639" s="50" t="s">
        <v>185</v>
      </c>
      <c r="C639" s="50" t="s">
        <v>186</v>
      </c>
      <c r="D639" s="25" t="s">
        <v>180</v>
      </c>
      <c r="E639" s="2">
        <v>4</v>
      </c>
      <c r="F639" s="26">
        <v>2246.13</v>
      </c>
      <c r="G639" s="27"/>
      <c r="H639" s="28"/>
      <c r="I639" s="27" t="s">
        <v>8</v>
      </c>
      <c r="J639" s="27"/>
      <c r="K639" s="28"/>
      <c r="L639" s="29"/>
      <c r="S639">
        <v>5839.94</v>
      </c>
      <c r="T639">
        <v>80007.149999999994</v>
      </c>
      <c r="U639">
        <v>3593.81</v>
      </c>
      <c r="V639">
        <v>49235.17</v>
      </c>
    </row>
    <row r="640" spans="1:26" ht="14" x14ac:dyDescent="0.45">
      <c r="A640" s="49"/>
      <c r="B640" s="50"/>
      <c r="C640" s="50" t="s">
        <v>225</v>
      </c>
      <c r="D640" s="25"/>
      <c r="E640" s="2"/>
      <c r="F640" s="26">
        <v>2246.13</v>
      </c>
      <c r="G640" s="27" t="s">
        <v>1</v>
      </c>
      <c r="H640" s="28">
        <v>8984.52</v>
      </c>
      <c r="I640" s="27"/>
      <c r="J640" s="27">
        <v>13.7</v>
      </c>
      <c r="K640" s="28">
        <v>123087.92</v>
      </c>
      <c r="L640" s="29"/>
      <c r="R640">
        <v>8984.52</v>
      </c>
    </row>
    <row r="641" spans="1:26" ht="14" x14ac:dyDescent="0.45">
      <c r="A641" s="49"/>
      <c r="B641" s="50"/>
      <c r="C641" s="50" t="s">
        <v>18</v>
      </c>
      <c r="D641" s="25"/>
      <c r="E641" s="2"/>
      <c r="F641" s="26">
        <v>0</v>
      </c>
      <c r="G641" s="27" t="s">
        <v>1</v>
      </c>
      <c r="H641" s="28">
        <v>0</v>
      </c>
      <c r="I641" s="27"/>
      <c r="J641" s="27">
        <v>1</v>
      </c>
      <c r="K641" s="28">
        <v>0</v>
      </c>
      <c r="L641" s="29"/>
    </row>
    <row r="642" spans="1:26" ht="14" x14ac:dyDescent="0.45">
      <c r="A642" s="49"/>
      <c r="B642" s="50"/>
      <c r="C642" s="50" t="s">
        <v>226</v>
      </c>
      <c r="D642" s="25"/>
      <c r="E642" s="2"/>
      <c r="F642" s="26">
        <v>0</v>
      </c>
      <c r="G642" s="27" t="s">
        <v>1</v>
      </c>
      <c r="H642" s="30">
        <v>0</v>
      </c>
      <c r="I642" s="27"/>
      <c r="J642" s="27">
        <v>1</v>
      </c>
      <c r="K642" s="30">
        <v>0</v>
      </c>
      <c r="L642" s="29"/>
      <c r="R642">
        <v>0</v>
      </c>
    </row>
    <row r="643" spans="1:26" ht="14" x14ac:dyDescent="0.45">
      <c r="A643" s="49"/>
      <c r="B643" s="50"/>
      <c r="C643" s="50" t="s">
        <v>227</v>
      </c>
      <c r="D643" s="25"/>
      <c r="E643" s="2"/>
      <c r="F643" s="26">
        <v>0</v>
      </c>
      <c r="G643" s="27" t="s">
        <v>1</v>
      </c>
      <c r="H643" s="28">
        <v>0</v>
      </c>
      <c r="I643" s="27"/>
      <c r="J643" s="27">
        <v>1</v>
      </c>
      <c r="K643" s="28">
        <v>0</v>
      </c>
      <c r="L643" s="29"/>
    </row>
    <row r="644" spans="1:26" ht="14" x14ac:dyDescent="0.45">
      <c r="A644" s="49"/>
      <c r="B644" s="50"/>
      <c r="C644" s="50" t="s">
        <v>228</v>
      </c>
      <c r="D644" s="25" t="s">
        <v>229</v>
      </c>
      <c r="E644" s="2">
        <v>65</v>
      </c>
      <c r="F644" s="55"/>
      <c r="G644" s="27"/>
      <c r="H644" s="28">
        <v>5839.94</v>
      </c>
      <c r="I644" s="31"/>
      <c r="J644" s="24">
        <v>65</v>
      </c>
      <c r="K644" s="28">
        <v>80007.149999999994</v>
      </c>
      <c r="L644" s="29"/>
    </row>
    <row r="645" spans="1:26" ht="14" x14ac:dyDescent="0.45">
      <c r="A645" s="49"/>
      <c r="B645" s="50"/>
      <c r="C645" s="50" t="s">
        <v>230</v>
      </c>
      <c r="D645" s="25" t="s">
        <v>229</v>
      </c>
      <c r="E645" s="2">
        <v>40</v>
      </c>
      <c r="F645" s="55"/>
      <c r="G645" s="27"/>
      <c r="H645" s="28">
        <v>3593.81</v>
      </c>
      <c r="I645" s="31"/>
      <c r="J645" s="24">
        <v>40</v>
      </c>
      <c r="K645" s="28">
        <v>49235.17</v>
      </c>
      <c r="L645" s="29"/>
    </row>
    <row r="646" spans="1:26" ht="14" x14ac:dyDescent="0.45">
      <c r="A646" s="51"/>
      <c r="B646" s="52"/>
      <c r="C646" s="52" t="s">
        <v>231</v>
      </c>
      <c r="D646" s="32" t="s">
        <v>232</v>
      </c>
      <c r="E646" s="33">
        <v>155.55000000000001</v>
      </c>
      <c r="F646" s="34"/>
      <c r="G646" s="35" t="s">
        <v>1</v>
      </c>
      <c r="H646" s="36"/>
      <c r="I646" s="35"/>
      <c r="J646" s="35"/>
      <c r="K646" s="36"/>
      <c r="L646" s="37">
        <v>622.20000000000005</v>
      </c>
    </row>
    <row r="647" spans="1:26" ht="13.7" x14ac:dyDescent="0.4">
      <c r="G647" s="75">
        <v>18418.27</v>
      </c>
      <c r="H647" s="75"/>
      <c r="J647" s="75">
        <v>252330.23999999999</v>
      </c>
      <c r="K647" s="75"/>
      <c r="L647" s="38">
        <v>622.20000000000005</v>
      </c>
      <c r="O647" s="17">
        <v>18418.27</v>
      </c>
      <c r="P647" s="17">
        <v>252330.23999999999</v>
      </c>
      <c r="Q647" s="17">
        <v>622.20000000000005</v>
      </c>
      <c r="W647">
        <v>0</v>
      </c>
      <c r="X647">
        <v>0</v>
      </c>
      <c r="Y647">
        <v>0</v>
      </c>
      <c r="Z647">
        <v>18418.27</v>
      </c>
    </row>
    <row r="648" spans="1:26" ht="27.7" x14ac:dyDescent="0.45">
      <c r="A648" s="49" t="s">
        <v>187</v>
      </c>
      <c r="B648" s="50" t="s">
        <v>188</v>
      </c>
      <c r="C648" s="50" t="s">
        <v>189</v>
      </c>
      <c r="D648" s="25" t="s">
        <v>180</v>
      </c>
      <c r="E648" s="2">
        <v>4</v>
      </c>
      <c r="F648" s="26">
        <v>2123.4</v>
      </c>
      <c r="G648" s="27"/>
      <c r="H648" s="28"/>
      <c r="I648" s="27" t="s">
        <v>8</v>
      </c>
      <c r="J648" s="27"/>
      <c r="K648" s="28"/>
      <c r="L648" s="29"/>
      <c r="S648">
        <v>5520.84</v>
      </c>
      <c r="T648">
        <v>75635.509999999995</v>
      </c>
      <c r="U648">
        <v>3397.44</v>
      </c>
      <c r="V648">
        <v>46544.93</v>
      </c>
    </row>
    <row r="649" spans="1:26" ht="14" x14ac:dyDescent="0.45">
      <c r="A649" s="49"/>
      <c r="B649" s="50"/>
      <c r="C649" s="50" t="s">
        <v>225</v>
      </c>
      <c r="D649" s="25"/>
      <c r="E649" s="2"/>
      <c r="F649" s="26">
        <v>2123.4</v>
      </c>
      <c r="G649" s="27" t="s">
        <v>1</v>
      </c>
      <c r="H649" s="28">
        <v>8493.6</v>
      </c>
      <c r="I649" s="27"/>
      <c r="J649" s="27">
        <v>13.7</v>
      </c>
      <c r="K649" s="28">
        <v>116362.32</v>
      </c>
      <c r="L649" s="29"/>
      <c r="R649">
        <v>8493.6</v>
      </c>
    </row>
    <row r="650" spans="1:26" ht="14" x14ac:dyDescent="0.45">
      <c r="A650" s="49"/>
      <c r="B650" s="50"/>
      <c r="C650" s="50" t="s">
        <v>18</v>
      </c>
      <c r="D650" s="25"/>
      <c r="E650" s="2"/>
      <c r="F650" s="26">
        <v>0</v>
      </c>
      <c r="G650" s="27" t="s">
        <v>1</v>
      </c>
      <c r="H650" s="28">
        <v>0</v>
      </c>
      <c r="I650" s="27"/>
      <c r="J650" s="27">
        <v>1</v>
      </c>
      <c r="K650" s="28">
        <v>0</v>
      </c>
      <c r="L650" s="29"/>
    </row>
    <row r="651" spans="1:26" ht="14" x14ac:dyDescent="0.45">
      <c r="A651" s="49"/>
      <c r="B651" s="50"/>
      <c r="C651" s="50" t="s">
        <v>226</v>
      </c>
      <c r="D651" s="25"/>
      <c r="E651" s="2"/>
      <c r="F651" s="26">
        <v>0</v>
      </c>
      <c r="G651" s="27" t="s">
        <v>1</v>
      </c>
      <c r="H651" s="30">
        <v>0</v>
      </c>
      <c r="I651" s="27"/>
      <c r="J651" s="27">
        <v>1</v>
      </c>
      <c r="K651" s="30">
        <v>0</v>
      </c>
      <c r="L651" s="29"/>
      <c r="R651">
        <v>0</v>
      </c>
    </row>
    <row r="652" spans="1:26" ht="14" x14ac:dyDescent="0.45">
      <c r="A652" s="49"/>
      <c r="B652" s="50"/>
      <c r="C652" s="50" t="s">
        <v>227</v>
      </c>
      <c r="D652" s="25"/>
      <c r="E652" s="2"/>
      <c r="F652" s="26">
        <v>0</v>
      </c>
      <c r="G652" s="27" t="s">
        <v>1</v>
      </c>
      <c r="H652" s="28">
        <v>0</v>
      </c>
      <c r="I652" s="27"/>
      <c r="J652" s="27">
        <v>1</v>
      </c>
      <c r="K652" s="28">
        <v>0</v>
      </c>
      <c r="L652" s="29"/>
    </row>
    <row r="653" spans="1:26" ht="14" x14ac:dyDescent="0.45">
      <c r="A653" s="49"/>
      <c r="B653" s="50"/>
      <c r="C653" s="50" t="s">
        <v>228</v>
      </c>
      <c r="D653" s="25" t="s">
        <v>229</v>
      </c>
      <c r="E653" s="2">
        <v>65</v>
      </c>
      <c r="F653" s="55"/>
      <c r="G653" s="27"/>
      <c r="H653" s="28">
        <v>5520.84</v>
      </c>
      <c r="I653" s="31"/>
      <c r="J653" s="24">
        <v>65</v>
      </c>
      <c r="K653" s="28">
        <v>75635.509999999995</v>
      </c>
      <c r="L653" s="29"/>
    </row>
    <row r="654" spans="1:26" ht="14" x14ac:dyDescent="0.45">
      <c r="A654" s="49"/>
      <c r="B654" s="50"/>
      <c r="C654" s="50" t="s">
        <v>230</v>
      </c>
      <c r="D654" s="25" t="s">
        <v>229</v>
      </c>
      <c r="E654" s="2">
        <v>40</v>
      </c>
      <c r="F654" s="55"/>
      <c r="G654" s="27"/>
      <c r="H654" s="28">
        <v>3397.44</v>
      </c>
      <c r="I654" s="31"/>
      <c r="J654" s="24">
        <v>40</v>
      </c>
      <c r="K654" s="28">
        <v>46544.93</v>
      </c>
      <c r="L654" s="29"/>
    </row>
    <row r="655" spans="1:26" ht="14" x14ac:dyDescent="0.45">
      <c r="A655" s="51"/>
      <c r="B655" s="52"/>
      <c r="C655" s="52" t="s">
        <v>231</v>
      </c>
      <c r="D655" s="32" t="s">
        <v>232</v>
      </c>
      <c r="E655" s="33">
        <v>147.05000000000001</v>
      </c>
      <c r="F655" s="34"/>
      <c r="G655" s="35" t="s">
        <v>1</v>
      </c>
      <c r="H655" s="36"/>
      <c r="I655" s="35"/>
      <c r="J655" s="35"/>
      <c r="K655" s="36"/>
      <c r="L655" s="37">
        <v>588.20000000000005</v>
      </c>
    </row>
    <row r="656" spans="1:26" ht="13.7" x14ac:dyDescent="0.4">
      <c r="G656" s="75">
        <v>17411.88</v>
      </c>
      <c r="H656" s="75"/>
      <c r="J656" s="75">
        <v>238542.76</v>
      </c>
      <c r="K656" s="75"/>
      <c r="L656" s="38">
        <v>588.20000000000005</v>
      </c>
      <c r="O656" s="17">
        <v>17411.88</v>
      </c>
      <c r="P656" s="17">
        <v>238542.76</v>
      </c>
      <c r="Q656" s="17">
        <v>588.20000000000005</v>
      </c>
      <c r="W656">
        <v>0</v>
      </c>
      <c r="X656">
        <v>0</v>
      </c>
      <c r="Y656">
        <v>0</v>
      </c>
      <c r="Z656">
        <v>17411.88</v>
      </c>
    </row>
    <row r="658" spans="1:32" ht="13.7" x14ac:dyDescent="0.4">
      <c r="A658" s="78" t="s">
        <v>396</v>
      </c>
      <c r="B658" s="78"/>
      <c r="C658" s="78"/>
      <c r="D658" s="78"/>
      <c r="E658" s="78"/>
      <c r="F658" s="78"/>
      <c r="G658" s="77">
        <v>80718.59</v>
      </c>
      <c r="H658" s="77"/>
      <c r="I658" s="22"/>
      <c r="J658" s="77">
        <v>1105844.6200000001</v>
      </c>
      <c r="K658" s="77"/>
      <c r="L658" s="38">
        <v>2726.8</v>
      </c>
    </row>
    <row r="662" spans="1:32" ht="13.7" x14ac:dyDescent="0.4">
      <c r="A662" s="78" t="s">
        <v>397</v>
      </c>
      <c r="B662" s="78"/>
      <c r="C662" s="78"/>
      <c r="D662" s="78"/>
      <c r="E662" s="78"/>
      <c r="F662" s="78"/>
      <c r="G662" s="77">
        <v>1819957.7899999998</v>
      </c>
      <c r="H662" s="77"/>
      <c r="I662" s="22"/>
      <c r="J662" s="77">
        <v>9578672.2400000002</v>
      </c>
      <c r="K662" s="77"/>
      <c r="L662" s="38">
        <v>3738.4804100000001</v>
      </c>
      <c r="AF662" s="56" t="s">
        <v>397</v>
      </c>
    </row>
    <row r="664" spans="1:32" ht="13.7" x14ac:dyDescent="0.4">
      <c r="C664" s="63" t="s">
        <v>190</v>
      </c>
      <c r="D664" s="63"/>
      <c r="E664" s="63"/>
      <c r="F664" s="63"/>
      <c r="G664" s="63"/>
      <c r="H664" s="63"/>
      <c r="I664" s="63"/>
      <c r="J664" s="67">
        <v>9578672.2400000002</v>
      </c>
      <c r="K664" s="67"/>
    </row>
    <row r="665" spans="1:32" ht="13.7" x14ac:dyDescent="0.4">
      <c r="C665" s="63" t="s">
        <v>191</v>
      </c>
      <c r="D665" s="63"/>
      <c r="E665" s="63"/>
      <c r="F665" s="63"/>
      <c r="G665" s="63"/>
      <c r="H665" s="63"/>
      <c r="I665" s="63"/>
      <c r="J665" s="67">
        <v>1915734.45</v>
      </c>
      <c r="K665" s="67"/>
    </row>
    <row r="666" spans="1:32" ht="13.7" x14ac:dyDescent="0.4">
      <c r="C666" s="63" t="s">
        <v>19</v>
      </c>
      <c r="D666" s="63"/>
      <c r="E666" s="63"/>
      <c r="F666" s="63"/>
      <c r="G666" s="63"/>
      <c r="H666" s="63"/>
      <c r="I666" s="63"/>
      <c r="J666" s="67">
        <v>11494406.689999999</v>
      </c>
      <c r="K666" s="67"/>
    </row>
    <row r="669" spans="1:32" ht="13.7" x14ac:dyDescent="0.4">
      <c r="A669" s="21" t="s">
        <v>322</v>
      </c>
      <c r="B669" s="21"/>
      <c r="C669" s="2" t="s">
        <v>323</v>
      </c>
      <c r="D669" s="18" t="s">
        <v>398</v>
      </c>
      <c r="E669" s="18"/>
      <c r="F669" s="18"/>
      <c r="G669" s="18"/>
      <c r="H669" s="18"/>
      <c r="I669" s="3" t="s">
        <v>398</v>
      </c>
      <c r="J669" s="3"/>
      <c r="K669" s="3"/>
      <c r="L669" s="3"/>
    </row>
    <row r="670" spans="1:32" ht="13.7" x14ac:dyDescent="0.4">
      <c r="A670" s="3"/>
      <c r="B670" s="3"/>
      <c r="C670" s="2"/>
      <c r="D670" s="73" t="s">
        <v>324</v>
      </c>
      <c r="E670" s="73"/>
      <c r="F670" s="73"/>
      <c r="G670" s="73"/>
      <c r="H670" s="73"/>
      <c r="I670" s="3"/>
      <c r="J670" s="3"/>
      <c r="K670" s="3"/>
      <c r="L670" s="3"/>
    </row>
    <row r="671" spans="1:32" ht="13.7" x14ac:dyDescent="0.4">
      <c r="A671" s="3"/>
      <c r="B671" s="3"/>
      <c r="C671" s="2"/>
      <c r="D671" s="3"/>
      <c r="E671" s="3"/>
      <c r="F671" s="3"/>
      <c r="G671" s="3"/>
      <c r="H671" s="3"/>
      <c r="I671" s="3"/>
      <c r="J671" s="3"/>
      <c r="K671" s="3"/>
      <c r="L671" s="3"/>
    </row>
    <row r="672" spans="1:32" ht="13.7" x14ac:dyDescent="0.4">
      <c r="A672" s="21" t="s">
        <v>322</v>
      </c>
      <c r="B672" s="21"/>
      <c r="C672" s="2" t="s">
        <v>325</v>
      </c>
      <c r="D672" s="18" t="s">
        <v>398</v>
      </c>
      <c r="E672" s="18"/>
      <c r="F672" s="18"/>
      <c r="G672" s="18"/>
      <c r="H672" s="18"/>
      <c r="I672" s="3" t="s">
        <v>398</v>
      </c>
      <c r="J672" s="3"/>
      <c r="K672" s="3"/>
      <c r="L672" s="3"/>
    </row>
    <row r="673" spans="1:12" ht="13.7" x14ac:dyDescent="0.4">
      <c r="A673" s="3"/>
      <c r="B673" s="3"/>
      <c r="C673" s="3"/>
      <c r="D673" s="73" t="s">
        <v>324</v>
      </c>
      <c r="E673" s="73"/>
      <c r="F673" s="73"/>
      <c r="G673" s="73"/>
      <c r="H673" s="73"/>
      <c r="I673" s="3"/>
      <c r="J673" s="3"/>
      <c r="K673" s="3"/>
      <c r="L673" s="3"/>
    </row>
  </sheetData>
  <mergeCells count="300">
    <mergeCell ref="A658:F658"/>
    <mergeCell ref="J656:K656"/>
    <mergeCell ref="G656:H656"/>
    <mergeCell ref="J647:K647"/>
    <mergeCell ref="G647:H647"/>
    <mergeCell ref="G598:H598"/>
    <mergeCell ref="J596:K596"/>
    <mergeCell ref="G596:H596"/>
    <mergeCell ref="J594:K594"/>
    <mergeCell ref="G594:H594"/>
    <mergeCell ref="G662:H662"/>
    <mergeCell ref="J662:K662"/>
    <mergeCell ref="A662:F662"/>
    <mergeCell ref="J614:K614"/>
    <mergeCell ref="G614:H614"/>
    <mergeCell ref="A612:L612"/>
    <mergeCell ref="G608:H608"/>
    <mergeCell ref="J608:K608"/>
    <mergeCell ref="A608:F608"/>
    <mergeCell ref="J638:K638"/>
    <mergeCell ref="G638:H638"/>
    <mergeCell ref="J629:K629"/>
    <mergeCell ref="G629:H629"/>
    <mergeCell ref="A620:L620"/>
    <mergeCell ref="G616:H616"/>
    <mergeCell ref="J616:K616"/>
    <mergeCell ref="A616:F616"/>
    <mergeCell ref="G658:H658"/>
    <mergeCell ref="J658:K658"/>
    <mergeCell ref="G604:H604"/>
    <mergeCell ref="J604:K604"/>
    <mergeCell ref="A604:F604"/>
    <mergeCell ref="J602:K602"/>
    <mergeCell ref="G602:H602"/>
    <mergeCell ref="J600:K600"/>
    <mergeCell ref="G600:H600"/>
    <mergeCell ref="J570:K570"/>
    <mergeCell ref="G570:H570"/>
    <mergeCell ref="G584:H584"/>
    <mergeCell ref="J582:K582"/>
    <mergeCell ref="G582:H582"/>
    <mergeCell ref="J580:K580"/>
    <mergeCell ref="G580:H580"/>
    <mergeCell ref="J578:K578"/>
    <mergeCell ref="G578:H578"/>
    <mergeCell ref="J584:K584"/>
    <mergeCell ref="A592:L592"/>
    <mergeCell ref="G588:H588"/>
    <mergeCell ref="J588:K588"/>
    <mergeCell ref="A588:F588"/>
    <mergeCell ref="J586:K586"/>
    <mergeCell ref="G586:H586"/>
    <mergeCell ref="J598:K598"/>
    <mergeCell ref="J568:K568"/>
    <mergeCell ref="G568:H568"/>
    <mergeCell ref="J566:K566"/>
    <mergeCell ref="G566:H566"/>
    <mergeCell ref="J576:K576"/>
    <mergeCell ref="G576:H576"/>
    <mergeCell ref="J574:K574"/>
    <mergeCell ref="G574:H574"/>
    <mergeCell ref="J572:K572"/>
    <mergeCell ref="G572:H572"/>
    <mergeCell ref="J564:K564"/>
    <mergeCell ref="G564:H564"/>
    <mergeCell ref="J562:K562"/>
    <mergeCell ref="G562:H562"/>
    <mergeCell ref="J560:K560"/>
    <mergeCell ref="G560:H560"/>
    <mergeCell ref="J530:K530"/>
    <mergeCell ref="G530:H530"/>
    <mergeCell ref="J528:K528"/>
    <mergeCell ref="G528:H528"/>
    <mergeCell ref="J552:K552"/>
    <mergeCell ref="G552:H552"/>
    <mergeCell ref="J550:K550"/>
    <mergeCell ref="G550:H550"/>
    <mergeCell ref="J548:K548"/>
    <mergeCell ref="G548:H548"/>
    <mergeCell ref="J558:K558"/>
    <mergeCell ref="G558:H558"/>
    <mergeCell ref="J556:K556"/>
    <mergeCell ref="G556:H556"/>
    <mergeCell ref="J554:K554"/>
    <mergeCell ref="G554:H554"/>
    <mergeCell ref="J526:K526"/>
    <mergeCell ref="G526:H526"/>
    <mergeCell ref="J538:K538"/>
    <mergeCell ref="G538:H538"/>
    <mergeCell ref="A536:L536"/>
    <mergeCell ref="G532:H532"/>
    <mergeCell ref="J532:K532"/>
    <mergeCell ref="A532:F532"/>
    <mergeCell ref="G546:H546"/>
    <mergeCell ref="J544:K544"/>
    <mergeCell ref="G544:H544"/>
    <mergeCell ref="J542:K542"/>
    <mergeCell ref="G542:H542"/>
    <mergeCell ref="J540:K540"/>
    <mergeCell ref="G540:H540"/>
    <mergeCell ref="J546:K546"/>
    <mergeCell ref="G524:H524"/>
    <mergeCell ref="J522:K522"/>
    <mergeCell ref="G522:H522"/>
    <mergeCell ref="J520:K520"/>
    <mergeCell ref="G520:H520"/>
    <mergeCell ref="J518:K518"/>
    <mergeCell ref="G518:H518"/>
    <mergeCell ref="J524:K524"/>
    <mergeCell ref="G482:H482"/>
    <mergeCell ref="J482:K482"/>
    <mergeCell ref="J510:K510"/>
    <mergeCell ref="G510:H510"/>
    <mergeCell ref="J508:K508"/>
    <mergeCell ref="G508:H508"/>
    <mergeCell ref="A506:L506"/>
    <mergeCell ref="G502:H502"/>
    <mergeCell ref="J502:K502"/>
    <mergeCell ref="J516:K516"/>
    <mergeCell ref="G516:H516"/>
    <mergeCell ref="J514:K514"/>
    <mergeCell ref="G514:H514"/>
    <mergeCell ref="J512:K512"/>
    <mergeCell ref="G512:H512"/>
    <mergeCell ref="J476:K476"/>
    <mergeCell ref="G476:H476"/>
    <mergeCell ref="A482:F482"/>
    <mergeCell ref="G478:H478"/>
    <mergeCell ref="J478:K478"/>
    <mergeCell ref="A478:F478"/>
    <mergeCell ref="J492:K492"/>
    <mergeCell ref="G492:H492"/>
    <mergeCell ref="J490:K490"/>
    <mergeCell ref="G490:H490"/>
    <mergeCell ref="A488:L488"/>
    <mergeCell ref="A486:L486"/>
    <mergeCell ref="J413:K413"/>
    <mergeCell ref="G413:H413"/>
    <mergeCell ref="J402:K402"/>
    <mergeCell ref="G402:H402"/>
    <mergeCell ref="J391:K391"/>
    <mergeCell ref="G391:H391"/>
    <mergeCell ref="J445:K445"/>
    <mergeCell ref="G445:H445"/>
    <mergeCell ref="J435:K435"/>
    <mergeCell ref="G435:H435"/>
    <mergeCell ref="J424:K424"/>
    <mergeCell ref="G424:H424"/>
    <mergeCell ref="A502:F502"/>
    <mergeCell ref="J500:K500"/>
    <mergeCell ref="G500:H500"/>
    <mergeCell ref="J498:K498"/>
    <mergeCell ref="G498:H498"/>
    <mergeCell ref="J496:K496"/>
    <mergeCell ref="G496:H496"/>
    <mergeCell ref="J494:K494"/>
    <mergeCell ref="G494:H494"/>
    <mergeCell ref="J465:K465"/>
    <mergeCell ref="G465:H465"/>
    <mergeCell ref="J455:K455"/>
    <mergeCell ref="G455:H455"/>
    <mergeCell ref="J338:K338"/>
    <mergeCell ref="G338:H338"/>
    <mergeCell ref="J327:K327"/>
    <mergeCell ref="G327:H327"/>
    <mergeCell ref="J317:K317"/>
    <mergeCell ref="G317:H317"/>
    <mergeCell ref="A354:L354"/>
    <mergeCell ref="G350:H350"/>
    <mergeCell ref="J350:K350"/>
    <mergeCell ref="A350:F350"/>
    <mergeCell ref="J348:K348"/>
    <mergeCell ref="G348:H348"/>
    <mergeCell ref="G376:H376"/>
    <mergeCell ref="J376:K376"/>
    <mergeCell ref="A376:F376"/>
    <mergeCell ref="J374:K374"/>
    <mergeCell ref="G374:H374"/>
    <mergeCell ref="J364:K364"/>
    <mergeCell ref="G364:H364"/>
    <mergeCell ref="A380:L380"/>
    <mergeCell ref="G307:H307"/>
    <mergeCell ref="J297:K297"/>
    <mergeCell ref="G297:H297"/>
    <mergeCell ref="J287:K287"/>
    <mergeCell ref="G287:H287"/>
    <mergeCell ref="J276:K276"/>
    <mergeCell ref="G276:H276"/>
    <mergeCell ref="J307:K307"/>
    <mergeCell ref="J153:K153"/>
    <mergeCell ref="G153:H153"/>
    <mergeCell ref="J236:K236"/>
    <mergeCell ref="G236:H236"/>
    <mergeCell ref="J226:K226"/>
    <mergeCell ref="G226:H226"/>
    <mergeCell ref="J216:K216"/>
    <mergeCell ref="G216:H216"/>
    <mergeCell ref="J266:K266"/>
    <mergeCell ref="G266:H266"/>
    <mergeCell ref="J256:K256"/>
    <mergeCell ref="G256:H256"/>
    <mergeCell ref="J246:K246"/>
    <mergeCell ref="G246:H246"/>
    <mergeCell ref="J56:K56"/>
    <mergeCell ref="G56:H56"/>
    <mergeCell ref="J47:K47"/>
    <mergeCell ref="G47:H47"/>
    <mergeCell ref="J92:K92"/>
    <mergeCell ref="G92:H92"/>
    <mergeCell ref="J83:K83"/>
    <mergeCell ref="G83:H83"/>
    <mergeCell ref="J74:K74"/>
    <mergeCell ref="G74:H74"/>
    <mergeCell ref="G206:H206"/>
    <mergeCell ref="A196:L196"/>
    <mergeCell ref="G192:H192"/>
    <mergeCell ref="J192:K192"/>
    <mergeCell ref="A192:F192"/>
    <mergeCell ref="J190:K190"/>
    <mergeCell ref="G190:H190"/>
    <mergeCell ref="J65:K65"/>
    <mergeCell ref="G65:H65"/>
    <mergeCell ref="G117:H117"/>
    <mergeCell ref="J107:K107"/>
    <mergeCell ref="J144:K144"/>
    <mergeCell ref="G144:H144"/>
    <mergeCell ref="J135:K135"/>
    <mergeCell ref="G135:H135"/>
    <mergeCell ref="J180:K180"/>
    <mergeCell ref="G180:H180"/>
    <mergeCell ref="J171:K171"/>
    <mergeCell ref="G171:H171"/>
    <mergeCell ref="J162:K162"/>
    <mergeCell ref="G162:H162"/>
    <mergeCell ref="D670:H670"/>
    <mergeCell ref="D673:H673"/>
    <mergeCell ref="C30:F30"/>
    <mergeCell ref="G30:H30"/>
    <mergeCell ref="I30:J30"/>
    <mergeCell ref="K30:L30"/>
    <mergeCell ref="A32:L32"/>
    <mergeCell ref="C664:I664"/>
    <mergeCell ref="J664:K664"/>
    <mergeCell ref="J126:K126"/>
    <mergeCell ref="G126:H126"/>
    <mergeCell ref="J117:K117"/>
    <mergeCell ref="G107:H107"/>
    <mergeCell ref="A98:L98"/>
    <mergeCell ref="G94:H94"/>
    <mergeCell ref="J94:K94"/>
    <mergeCell ref="A94:F94"/>
    <mergeCell ref="C665:I665"/>
    <mergeCell ref="J665:K665"/>
    <mergeCell ref="C666:I666"/>
    <mergeCell ref="J666:K666"/>
    <mergeCell ref="A38:L38"/>
    <mergeCell ref="A36:L36"/>
    <mergeCell ref="J206:K206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C24:F24"/>
    <mergeCell ref="G24:H24"/>
    <mergeCell ref="I24:J24"/>
    <mergeCell ref="K24:L24"/>
    <mergeCell ref="C25:F25"/>
    <mergeCell ref="G25:H25"/>
    <mergeCell ref="I25:J25"/>
    <mergeCell ref="K25:L25"/>
    <mergeCell ref="B15:K15"/>
    <mergeCell ref="B17:K17"/>
    <mergeCell ref="B18:K18"/>
    <mergeCell ref="A20:L20"/>
    <mergeCell ref="G23:H23"/>
    <mergeCell ref="I23:J23"/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</mergeCells>
  <pageMargins left="0.4" right="0.2" top="0.2" bottom="0.4" header="0.2" footer="0.2"/>
  <pageSetup paperSize="9" scale="60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6"/>
  <sheetViews>
    <sheetView workbookViewId="0"/>
  </sheetViews>
  <sheetFormatPr defaultRowHeight="12.7" x14ac:dyDescent="0.4"/>
  <sheetData>
    <row r="1" spans="1:23" x14ac:dyDescent="0.4">
      <c r="A1" t="s">
        <v>349</v>
      </c>
      <c r="B1" t="s">
        <v>350</v>
      </c>
      <c r="C1" t="s">
        <v>351</v>
      </c>
      <c r="D1" t="s">
        <v>352</v>
      </c>
      <c r="E1" t="s">
        <v>353</v>
      </c>
      <c r="F1" t="s">
        <v>354</v>
      </c>
      <c r="G1" t="s">
        <v>355</v>
      </c>
      <c r="H1" t="s">
        <v>356</v>
      </c>
      <c r="I1" t="s">
        <v>357</v>
      </c>
      <c r="J1" t="s">
        <v>358</v>
      </c>
    </row>
    <row r="2" spans="1:23" x14ac:dyDescent="0.4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4">
      <c r="A4" t="s">
        <v>326</v>
      </c>
      <c r="B4" t="s">
        <v>327</v>
      </c>
      <c r="C4" t="s">
        <v>328</v>
      </c>
      <c r="D4" t="s">
        <v>329</v>
      </c>
      <c r="E4" t="s">
        <v>330</v>
      </c>
      <c r="F4" t="s">
        <v>331</v>
      </c>
      <c r="G4" t="s">
        <v>332</v>
      </c>
      <c r="H4" t="s">
        <v>333</v>
      </c>
      <c r="I4" t="s">
        <v>334</v>
      </c>
      <c r="J4" t="s">
        <v>335</v>
      </c>
      <c r="K4" t="s">
        <v>336</v>
      </c>
      <c r="L4" t="s">
        <v>337</v>
      </c>
      <c r="M4" t="s">
        <v>338</v>
      </c>
      <c r="N4" t="s">
        <v>339</v>
      </c>
      <c r="O4" t="s">
        <v>340</v>
      </c>
      <c r="P4" t="s">
        <v>341</v>
      </c>
      <c r="Q4" t="s">
        <v>342</v>
      </c>
      <c r="R4" t="s">
        <v>343</v>
      </c>
      <c r="S4" t="s">
        <v>344</v>
      </c>
      <c r="T4" t="s">
        <v>345</v>
      </c>
      <c r="U4" t="s">
        <v>346</v>
      </c>
      <c r="V4" t="s">
        <v>347</v>
      </c>
      <c r="W4" t="s">
        <v>348</v>
      </c>
    </row>
    <row r="6" spans="1:23" x14ac:dyDescent="0.4">
      <c r="A6" t="e">
        <f>#REF!</f>
        <v>#REF!</v>
      </c>
      <c r="B6">
        <v>20</v>
      </c>
      <c r="G6" t="e">
        <f>#REF!</f>
        <v>#REF!</v>
      </c>
    </row>
    <row r="7" spans="1:23" x14ac:dyDescent="0.4">
      <c r="A7" t="e">
        <f>#REF!</f>
        <v>#REF!</v>
      </c>
      <c r="B7">
        <v>24</v>
      </c>
      <c r="G7" t="e">
        <f>#REF!</f>
        <v>#REF!</v>
      </c>
    </row>
    <row r="8" spans="1:23" x14ac:dyDescent="0.4">
      <c r="A8" t="e">
        <f>#REF!</f>
        <v>#REF!</v>
      </c>
      <c r="B8">
        <v>28</v>
      </c>
      <c r="G8" t="e">
        <f>#REF!</f>
        <v>#REF!</v>
      </c>
    </row>
    <row r="9" spans="1:23" x14ac:dyDescent="0.4">
      <c r="A9" t="e">
        <f>#REF!</f>
        <v>#REF!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ROUND(ROUND(L9*#REF!, 6)*1, 2)</f>
        <v>#REF!</v>
      </c>
      <c r="N9" t="e">
        <f>#REF!</f>
        <v>#REF!</v>
      </c>
      <c r="O9" t="e">
        <f>ROUND(ROUND(L9*#REF!, 6)*#REF!, 2)</f>
        <v>#REF!</v>
      </c>
      <c r="P9" t="e">
        <f>#REF!</f>
        <v>#REF!</v>
      </c>
      <c r="Q9" t="e">
        <f>#REF!</f>
        <v>#REF!</v>
      </c>
      <c r="R9" t="e">
        <f>ROUND(ROUND(Q9*#REF!, 6)*1, 2)</f>
        <v>#REF!</v>
      </c>
      <c r="S9" t="e">
        <f>#REF!</f>
        <v>#REF!</v>
      </c>
      <c r="T9" t="e">
        <f>ROUND(ROUND(Q9*#REF!, 6)*#REF!, 2)</f>
        <v>#REF!</v>
      </c>
      <c r="U9" t="e">
        <f>#REF!</f>
        <v>#REF!</v>
      </c>
      <c r="V9">
        <v>-1976923909</v>
      </c>
      <c r="W9">
        <v>-1976923909</v>
      </c>
    </row>
    <row r="10" spans="1:23" x14ac:dyDescent="0.4">
      <c r="A10" t="e">
        <f>#REF!</f>
        <v>#REF!</v>
      </c>
      <c r="C10">
        <v>3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ROUND(ROUND(L10*#REF!, 6)*1, 2)</f>
        <v>#REF!</v>
      </c>
      <c r="N10" t="e">
        <f>#REF!</f>
        <v>#REF!</v>
      </c>
      <c r="O10" t="e">
        <f>ROUND(ROUND(L10*#REF!, 6)*#REF!, 2)</f>
        <v>#REF!</v>
      </c>
      <c r="P10" t="e">
        <f>#REF!</f>
        <v>#REF!</v>
      </c>
      <c r="Q10" t="e">
        <f>#REF!</f>
        <v>#REF!</v>
      </c>
      <c r="R10" t="e">
        <f>ROUND(ROUND(Q10*#REF!, 6)*1, 2)</f>
        <v>#REF!</v>
      </c>
      <c r="S10" t="e">
        <f>#REF!</f>
        <v>#REF!</v>
      </c>
      <c r="T10" t="e">
        <f>ROUND(ROUND(Q10*#REF!, 6)*#REF!, 2)</f>
        <v>#REF!</v>
      </c>
      <c r="U10" t="e">
        <f>#REF!</f>
        <v>#REF!</v>
      </c>
      <c r="V10">
        <v>411789720</v>
      </c>
      <c r="W10">
        <v>1060699398</v>
      </c>
    </row>
    <row r="11" spans="1:23" x14ac:dyDescent="0.4">
      <c r="A11" t="e">
        <f>#REF!</f>
        <v>#REF!</v>
      </c>
      <c r="C11">
        <v>3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ROUND(ROUND(L11*#REF!, 6)*1, 2)</f>
        <v>#REF!</v>
      </c>
      <c r="N11" t="e">
        <f>#REF!</f>
        <v>#REF!</v>
      </c>
      <c r="O11" t="e">
        <f>ROUND(ROUND(L11*#REF!, 6)*#REF!, 2)</f>
        <v>#REF!</v>
      </c>
      <c r="P11" t="e">
        <f>#REF!</f>
        <v>#REF!</v>
      </c>
      <c r="Q11" t="e">
        <f>#REF!</f>
        <v>#REF!</v>
      </c>
      <c r="R11" t="e">
        <f>ROUND(ROUND(Q11*#REF!, 6)*1, 2)</f>
        <v>#REF!</v>
      </c>
      <c r="S11" t="e">
        <f>#REF!</f>
        <v>#REF!</v>
      </c>
      <c r="T11" t="e">
        <f>ROUND(ROUND(Q11*#REF!, 6)*#REF!, 2)</f>
        <v>#REF!</v>
      </c>
      <c r="U11" t="e">
        <f>#REF!</f>
        <v>#REF!</v>
      </c>
      <c r="V11">
        <v>562004670</v>
      </c>
      <c r="W11">
        <v>364999646</v>
      </c>
    </row>
    <row r="12" spans="1:23" x14ac:dyDescent="0.4">
      <c r="A12" t="e">
        <f>#REF!</f>
        <v>#REF!</v>
      </c>
      <c r="C12">
        <v>3</v>
      </c>
      <c r="D12">
        <v>0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#REF!*#REF!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ROUND(ROUND(L12*#REF!, 6)*1, 2)</f>
        <v>#REF!</v>
      </c>
      <c r="N12" t="e">
        <f>#REF!</f>
        <v>#REF!</v>
      </c>
      <c r="O12" t="e">
        <f>ROUND(ROUND(L12*#REF!, 6)*#REF!, 2)</f>
        <v>#REF!</v>
      </c>
      <c r="P12" t="e">
        <f>#REF!</f>
        <v>#REF!</v>
      </c>
      <c r="Q12" t="e">
        <f>#REF!</f>
        <v>#REF!</v>
      </c>
      <c r="R12" t="e">
        <f>ROUND(ROUND(Q12*#REF!, 6)*1, 2)</f>
        <v>#REF!</v>
      </c>
      <c r="S12" t="e">
        <f>#REF!</f>
        <v>#REF!</v>
      </c>
      <c r="T12" t="e">
        <f>ROUND(ROUND(Q12*#REF!, 6)*#REF!, 2)</f>
        <v>#REF!</v>
      </c>
      <c r="U12" t="e">
        <f>#REF!</f>
        <v>#REF!</v>
      </c>
      <c r="V12">
        <v>1008452576</v>
      </c>
      <c r="W12">
        <v>-1714332519</v>
      </c>
    </row>
    <row r="13" spans="1:23" x14ac:dyDescent="0.4">
      <c r="A13" t="e">
        <f>#REF!</f>
        <v>#REF!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ROUND(ROUND(L13*#REF!, 6)*1, 2)</f>
        <v>#REF!</v>
      </c>
      <c r="N13" t="e">
        <f>#REF!</f>
        <v>#REF!</v>
      </c>
      <c r="O13" t="e">
        <f>ROUND(ROUND(L13*#REF!, 6)*#REF!, 2)</f>
        <v>#REF!</v>
      </c>
      <c r="P13" t="e">
        <f>#REF!</f>
        <v>#REF!</v>
      </c>
      <c r="Q13" t="e">
        <f>#REF!</f>
        <v>#REF!</v>
      </c>
      <c r="R13" t="e">
        <f>ROUND(ROUND(Q13*#REF!, 6)*1, 2)</f>
        <v>#REF!</v>
      </c>
      <c r="S13" t="e">
        <f>#REF!</f>
        <v>#REF!</v>
      </c>
      <c r="T13" t="e">
        <f>ROUND(ROUND(Q13*#REF!, 6)*#REF!, 2)</f>
        <v>#REF!</v>
      </c>
      <c r="U13" t="e">
        <f>#REF!</f>
        <v>#REF!</v>
      </c>
      <c r="V13">
        <v>-1998683819</v>
      </c>
      <c r="W13">
        <v>-792393010</v>
      </c>
    </row>
    <row r="14" spans="1:23" x14ac:dyDescent="0.4">
      <c r="A14" t="e">
        <f>#REF!</f>
        <v>#REF!</v>
      </c>
      <c r="C14">
        <v>3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ROUND(ROUND(L14*#REF!, 6)*1, 2)</f>
        <v>#REF!</v>
      </c>
      <c r="N14" t="e">
        <f>#REF!</f>
        <v>#REF!</v>
      </c>
      <c r="O14" t="e">
        <f>ROUND(ROUND(L14*#REF!, 6)*#REF!, 2)</f>
        <v>#REF!</v>
      </c>
      <c r="P14" t="e">
        <f>#REF!</f>
        <v>#REF!</v>
      </c>
      <c r="Q14" t="e">
        <f>#REF!</f>
        <v>#REF!</v>
      </c>
      <c r="R14" t="e">
        <f>ROUND(ROUND(Q14*#REF!, 6)*1, 2)</f>
        <v>#REF!</v>
      </c>
      <c r="S14" t="e">
        <f>#REF!</f>
        <v>#REF!</v>
      </c>
      <c r="T14" t="e">
        <f>ROUND(ROUND(Q14*#REF!, 6)*#REF!, 2)</f>
        <v>#REF!</v>
      </c>
      <c r="U14" t="e">
        <f>#REF!</f>
        <v>#REF!</v>
      </c>
      <c r="V14">
        <v>868504123</v>
      </c>
      <c r="W14">
        <v>1097573397</v>
      </c>
    </row>
    <row r="15" spans="1:23" x14ac:dyDescent="0.4">
      <c r="A15" t="e">
        <f>#REF!</f>
        <v>#REF!</v>
      </c>
      <c r="C15">
        <v>3</v>
      </c>
      <c r="D15">
        <v>0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#REF!*#REF!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ROUND(ROUND(L15*#REF!, 6)*1, 2)</f>
        <v>#REF!</v>
      </c>
      <c r="N15" t="e">
        <f>#REF!</f>
        <v>#REF!</v>
      </c>
      <c r="O15" t="e">
        <f>ROUND(ROUND(L15*#REF!, 6)*#REF!, 2)</f>
        <v>#REF!</v>
      </c>
      <c r="P15" t="e">
        <f>#REF!</f>
        <v>#REF!</v>
      </c>
      <c r="Q15" t="e">
        <f>#REF!</f>
        <v>#REF!</v>
      </c>
      <c r="R15" t="e">
        <f>ROUND(ROUND(Q15*#REF!, 6)*1, 2)</f>
        <v>#REF!</v>
      </c>
      <c r="S15" t="e">
        <f>#REF!</f>
        <v>#REF!</v>
      </c>
      <c r="T15" t="e">
        <f>ROUND(ROUND(Q15*#REF!, 6)*#REF!, 2)</f>
        <v>#REF!</v>
      </c>
      <c r="U15" t="e">
        <f>#REF!</f>
        <v>#REF!</v>
      </c>
      <c r="V15">
        <v>-170574233</v>
      </c>
      <c r="W15">
        <v>-72441187</v>
      </c>
    </row>
    <row r="16" spans="1:23" x14ac:dyDescent="0.4">
      <c r="A16" t="e">
        <f>#REF!</f>
        <v>#REF!</v>
      </c>
      <c r="C16">
        <v>3</v>
      </c>
      <c r="D16">
        <v>0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#REF!*#REF!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ROUND(ROUND(L16*#REF!, 6)*1, 2)</f>
        <v>#REF!</v>
      </c>
      <c r="N16" t="e">
        <f>#REF!</f>
        <v>#REF!</v>
      </c>
      <c r="O16" t="e">
        <f>ROUND(ROUND(L16*#REF!, 6)*#REF!, 2)</f>
        <v>#REF!</v>
      </c>
      <c r="P16" t="e">
        <f>#REF!</f>
        <v>#REF!</v>
      </c>
      <c r="Q16" t="e">
        <f>#REF!</f>
        <v>#REF!</v>
      </c>
      <c r="R16" t="e">
        <f>ROUND(ROUND(Q16*#REF!, 6)*1, 2)</f>
        <v>#REF!</v>
      </c>
      <c r="S16" t="e">
        <f>#REF!</f>
        <v>#REF!</v>
      </c>
      <c r="T16" t="e">
        <f>ROUND(ROUND(Q16*#REF!, 6)*#REF!, 2)</f>
        <v>#REF!</v>
      </c>
      <c r="U16" t="e">
        <f>#REF!</f>
        <v>#REF!</v>
      </c>
      <c r="V16">
        <v>-1976923909</v>
      </c>
      <c r="W16">
        <v>-1976923909</v>
      </c>
    </row>
    <row r="17" spans="1:23" x14ac:dyDescent="0.4">
      <c r="A17" t="e">
        <f>#REF!</f>
        <v>#REF!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ROUND(ROUND(L17*#REF!, 6)*1, 2)</f>
        <v>#REF!</v>
      </c>
      <c r="N17" t="e">
        <f>#REF!</f>
        <v>#REF!</v>
      </c>
      <c r="O17" t="e">
        <f>ROUND(ROUND(L17*#REF!, 6)*#REF!, 2)</f>
        <v>#REF!</v>
      </c>
      <c r="P17" t="e">
        <f>#REF!</f>
        <v>#REF!</v>
      </c>
      <c r="Q17" t="e">
        <f>#REF!</f>
        <v>#REF!</v>
      </c>
      <c r="R17" t="e">
        <f>ROUND(ROUND(Q17*#REF!, 6)*1, 2)</f>
        <v>#REF!</v>
      </c>
      <c r="S17" t="e">
        <f>#REF!</f>
        <v>#REF!</v>
      </c>
      <c r="T17" t="e">
        <f>ROUND(ROUND(Q17*#REF!, 6)*#REF!, 2)</f>
        <v>#REF!</v>
      </c>
      <c r="U17" t="e">
        <f>#REF!</f>
        <v>#REF!</v>
      </c>
      <c r="V17">
        <v>411789720</v>
      </c>
      <c r="W17">
        <v>1060699398</v>
      </c>
    </row>
    <row r="18" spans="1:23" x14ac:dyDescent="0.4">
      <c r="A18" t="e">
        <f>#REF!</f>
        <v>#REF!</v>
      </c>
      <c r="C18">
        <v>3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ROUND(ROUND(L18*#REF!, 6)*1, 2)</f>
        <v>#REF!</v>
      </c>
      <c r="N18" t="e">
        <f>#REF!</f>
        <v>#REF!</v>
      </c>
      <c r="O18" t="e">
        <f>ROUND(ROUND(L18*#REF!, 6)*#REF!, 2)</f>
        <v>#REF!</v>
      </c>
      <c r="P18" t="e">
        <f>#REF!</f>
        <v>#REF!</v>
      </c>
      <c r="Q18" t="e">
        <f>#REF!</f>
        <v>#REF!</v>
      </c>
      <c r="R18" t="e">
        <f>ROUND(ROUND(Q18*#REF!, 6)*1, 2)</f>
        <v>#REF!</v>
      </c>
      <c r="S18" t="e">
        <f>#REF!</f>
        <v>#REF!</v>
      </c>
      <c r="T18" t="e">
        <f>ROUND(ROUND(Q18*#REF!, 6)*#REF!, 2)</f>
        <v>#REF!</v>
      </c>
      <c r="U18" t="e">
        <f>#REF!</f>
        <v>#REF!</v>
      </c>
      <c r="V18">
        <v>562004670</v>
      </c>
      <c r="W18">
        <v>364999646</v>
      </c>
    </row>
    <row r="19" spans="1:23" x14ac:dyDescent="0.4">
      <c r="A19" t="e">
        <f>#REF!</f>
        <v>#REF!</v>
      </c>
      <c r="C19">
        <v>3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ROUND(ROUND(L19*#REF!, 6)*1, 2)</f>
        <v>#REF!</v>
      </c>
      <c r="N19" t="e">
        <f>#REF!</f>
        <v>#REF!</v>
      </c>
      <c r="O19" t="e">
        <f>ROUND(ROUND(L19*#REF!, 6)*#REF!, 2)</f>
        <v>#REF!</v>
      </c>
      <c r="P19" t="e">
        <f>#REF!</f>
        <v>#REF!</v>
      </c>
      <c r="Q19" t="e">
        <f>#REF!</f>
        <v>#REF!</v>
      </c>
      <c r="R19" t="e">
        <f>ROUND(ROUND(Q19*#REF!, 6)*1, 2)</f>
        <v>#REF!</v>
      </c>
      <c r="S19" t="e">
        <f>#REF!</f>
        <v>#REF!</v>
      </c>
      <c r="T19" t="e">
        <f>ROUND(ROUND(Q19*#REF!, 6)*#REF!, 2)</f>
        <v>#REF!</v>
      </c>
      <c r="U19" t="e">
        <f>#REF!</f>
        <v>#REF!</v>
      </c>
      <c r="V19">
        <v>1008452576</v>
      </c>
      <c r="W19">
        <v>-1714332519</v>
      </c>
    </row>
    <row r="20" spans="1:23" x14ac:dyDescent="0.4">
      <c r="A20" t="e">
        <f>#REF!</f>
        <v>#REF!</v>
      </c>
      <c r="C20">
        <v>3</v>
      </c>
      <c r="D20">
        <v>0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#REF!*#REF!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ROUND(ROUND(L20*#REF!, 6)*1, 2)</f>
        <v>#REF!</v>
      </c>
      <c r="N20" t="e">
        <f>#REF!</f>
        <v>#REF!</v>
      </c>
      <c r="O20" t="e">
        <f>ROUND(ROUND(L20*#REF!, 6)*#REF!, 2)</f>
        <v>#REF!</v>
      </c>
      <c r="P20" t="e">
        <f>#REF!</f>
        <v>#REF!</v>
      </c>
      <c r="Q20" t="e">
        <f>#REF!</f>
        <v>#REF!</v>
      </c>
      <c r="R20" t="e">
        <f>ROUND(ROUND(Q20*#REF!, 6)*1, 2)</f>
        <v>#REF!</v>
      </c>
      <c r="S20" t="e">
        <f>#REF!</f>
        <v>#REF!</v>
      </c>
      <c r="T20" t="e">
        <f>ROUND(ROUND(Q20*#REF!, 6)*#REF!, 2)</f>
        <v>#REF!</v>
      </c>
      <c r="U20" t="e">
        <f>#REF!</f>
        <v>#REF!</v>
      </c>
      <c r="V20">
        <v>-1998683819</v>
      </c>
      <c r="W20">
        <v>-792393010</v>
      </c>
    </row>
    <row r="21" spans="1:23" x14ac:dyDescent="0.4">
      <c r="A21" t="e">
        <f>#REF!</f>
        <v>#REF!</v>
      </c>
      <c r="C21">
        <v>3</v>
      </c>
      <c r="D21">
        <v>0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#REF!*#REF!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ROUND(ROUND(L21*#REF!, 6)*1, 2)</f>
        <v>#REF!</v>
      </c>
      <c r="N21" t="e">
        <f>#REF!</f>
        <v>#REF!</v>
      </c>
      <c r="O21" t="e">
        <f>ROUND(ROUND(L21*#REF!, 6)*#REF!, 2)</f>
        <v>#REF!</v>
      </c>
      <c r="P21" t="e">
        <f>#REF!</f>
        <v>#REF!</v>
      </c>
      <c r="Q21" t="e">
        <f>#REF!</f>
        <v>#REF!</v>
      </c>
      <c r="R21" t="e">
        <f>ROUND(ROUND(Q21*#REF!, 6)*1, 2)</f>
        <v>#REF!</v>
      </c>
      <c r="S21" t="e">
        <f>#REF!</f>
        <v>#REF!</v>
      </c>
      <c r="T21" t="e">
        <f>ROUND(ROUND(Q21*#REF!, 6)*#REF!, 2)</f>
        <v>#REF!</v>
      </c>
      <c r="U21" t="e">
        <f>#REF!</f>
        <v>#REF!</v>
      </c>
      <c r="V21">
        <v>868504123</v>
      </c>
      <c r="W21">
        <v>1097573397</v>
      </c>
    </row>
    <row r="22" spans="1:23" x14ac:dyDescent="0.4">
      <c r="A22" t="e">
        <f>#REF!</f>
        <v>#REF!</v>
      </c>
      <c r="C22">
        <v>3</v>
      </c>
      <c r="D22">
        <v>0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#REF!*#REF!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ROUND(ROUND(L22*#REF!, 6)*1, 2)</f>
        <v>#REF!</v>
      </c>
      <c r="N22" t="e">
        <f>#REF!</f>
        <v>#REF!</v>
      </c>
      <c r="O22" t="e">
        <f>ROUND(ROUND(L22*#REF!, 6)*#REF!, 2)</f>
        <v>#REF!</v>
      </c>
      <c r="P22" t="e">
        <f>#REF!</f>
        <v>#REF!</v>
      </c>
      <c r="Q22" t="e">
        <f>#REF!</f>
        <v>#REF!</v>
      </c>
      <c r="R22" t="e">
        <f>ROUND(ROUND(Q22*#REF!, 6)*1, 2)</f>
        <v>#REF!</v>
      </c>
      <c r="S22" t="e">
        <f>#REF!</f>
        <v>#REF!</v>
      </c>
      <c r="T22" t="e">
        <f>ROUND(ROUND(Q22*#REF!, 6)*#REF!, 2)</f>
        <v>#REF!</v>
      </c>
      <c r="U22" t="e">
        <f>#REF!</f>
        <v>#REF!</v>
      </c>
      <c r="V22">
        <v>-170574233</v>
      </c>
      <c r="W22">
        <v>-72441187</v>
      </c>
    </row>
    <row r="23" spans="1:23" x14ac:dyDescent="0.4">
      <c r="A23" t="e">
        <f>#REF!</f>
        <v>#REF!</v>
      </c>
      <c r="C23">
        <v>3</v>
      </c>
      <c r="D23">
        <v>0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#REF!*#REF!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ROUND(ROUND(L23*#REF!, 6)*1, 2)</f>
        <v>#REF!</v>
      </c>
      <c r="N23" t="e">
        <f>#REF!</f>
        <v>#REF!</v>
      </c>
      <c r="O23" t="e">
        <f>ROUND(ROUND(L23*#REF!, 6)*#REF!, 2)</f>
        <v>#REF!</v>
      </c>
      <c r="P23" t="e">
        <f>#REF!</f>
        <v>#REF!</v>
      </c>
      <c r="Q23" t="e">
        <f>#REF!</f>
        <v>#REF!</v>
      </c>
      <c r="R23" t="e">
        <f>ROUND(ROUND(Q23*#REF!, 6)*1, 2)</f>
        <v>#REF!</v>
      </c>
      <c r="S23" t="e">
        <f>#REF!</f>
        <v>#REF!</v>
      </c>
      <c r="T23" t="e">
        <f>ROUND(ROUND(Q23*#REF!, 6)*#REF!, 2)</f>
        <v>#REF!</v>
      </c>
      <c r="U23" t="e">
        <f>#REF!</f>
        <v>#REF!</v>
      </c>
      <c r="V23">
        <v>-1976923909</v>
      </c>
      <c r="W23">
        <v>-1976923909</v>
      </c>
    </row>
    <row r="24" spans="1:23" x14ac:dyDescent="0.4">
      <c r="A24" t="e">
        <f>#REF!</f>
        <v>#REF!</v>
      </c>
      <c r="C24">
        <v>3</v>
      </c>
      <c r="D24">
        <v>0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#REF!*#REF!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ROUND(ROUND(L24*#REF!, 6)*1, 2)</f>
        <v>#REF!</v>
      </c>
      <c r="N24" t="e">
        <f>#REF!</f>
        <v>#REF!</v>
      </c>
      <c r="O24" t="e">
        <f>ROUND(ROUND(L24*#REF!, 6)*#REF!, 2)</f>
        <v>#REF!</v>
      </c>
      <c r="P24" t="e">
        <f>#REF!</f>
        <v>#REF!</v>
      </c>
      <c r="Q24" t="e">
        <f>#REF!</f>
        <v>#REF!</v>
      </c>
      <c r="R24" t="e">
        <f>ROUND(ROUND(Q24*#REF!, 6)*1, 2)</f>
        <v>#REF!</v>
      </c>
      <c r="S24" t="e">
        <f>#REF!</f>
        <v>#REF!</v>
      </c>
      <c r="T24" t="e">
        <f>ROUND(ROUND(Q24*#REF!, 6)*#REF!, 2)</f>
        <v>#REF!</v>
      </c>
      <c r="U24" t="e">
        <f>#REF!</f>
        <v>#REF!</v>
      </c>
      <c r="V24">
        <v>-1179669525</v>
      </c>
      <c r="W24">
        <v>928157507</v>
      </c>
    </row>
    <row r="25" spans="1:23" x14ac:dyDescent="0.4">
      <c r="A25" t="e">
        <f>#REF!</f>
        <v>#REF!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ROUND(ROUND(L25*#REF!, 6)*1, 2)</f>
        <v>#REF!</v>
      </c>
      <c r="N25" t="e">
        <f>#REF!</f>
        <v>#REF!</v>
      </c>
      <c r="O25" t="e">
        <f>ROUND(ROUND(L25*#REF!, 6)*#REF!, 2)</f>
        <v>#REF!</v>
      </c>
      <c r="P25" t="e">
        <f>#REF!</f>
        <v>#REF!</v>
      </c>
      <c r="Q25" t="e">
        <f>#REF!</f>
        <v>#REF!</v>
      </c>
      <c r="R25" t="e">
        <f>ROUND(ROUND(Q25*#REF!, 6)*1, 2)</f>
        <v>#REF!</v>
      </c>
      <c r="S25" t="e">
        <f>#REF!</f>
        <v>#REF!</v>
      </c>
      <c r="T25" t="e">
        <f>ROUND(ROUND(Q25*#REF!, 6)*#REF!, 2)</f>
        <v>#REF!</v>
      </c>
      <c r="U25" t="e">
        <f>#REF!</f>
        <v>#REF!</v>
      </c>
      <c r="V25">
        <v>-1067359074</v>
      </c>
      <c r="W25">
        <v>-345731747</v>
      </c>
    </row>
    <row r="26" spans="1:23" x14ac:dyDescent="0.4">
      <c r="A26" t="e">
        <f>#REF!</f>
        <v>#REF!</v>
      </c>
      <c r="C26">
        <v>3</v>
      </c>
      <c r="D26">
        <v>0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#REF!*#REF!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ROUND(ROUND(L26*#REF!, 6)*1, 2)</f>
        <v>#REF!</v>
      </c>
      <c r="N26" t="e">
        <f>#REF!</f>
        <v>#REF!</v>
      </c>
      <c r="O26" t="e">
        <f>ROUND(ROUND(L26*#REF!, 6)*#REF!, 2)</f>
        <v>#REF!</v>
      </c>
      <c r="P26" t="e">
        <f>#REF!</f>
        <v>#REF!</v>
      </c>
      <c r="Q26" t="e">
        <f>#REF!</f>
        <v>#REF!</v>
      </c>
      <c r="R26" t="e">
        <f>ROUND(ROUND(Q26*#REF!, 6)*1, 2)</f>
        <v>#REF!</v>
      </c>
      <c r="S26" t="e">
        <f>#REF!</f>
        <v>#REF!</v>
      </c>
      <c r="T26" t="e">
        <f>ROUND(ROUND(Q26*#REF!, 6)*#REF!, 2)</f>
        <v>#REF!</v>
      </c>
      <c r="U26" t="e">
        <f>#REF!</f>
        <v>#REF!</v>
      </c>
      <c r="V26">
        <v>-1328808814</v>
      </c>
      <c r="W26">
        <v>1025991180</v>
      </c>
    </row>
    <row r="27" spans="1:23" x14ac:dyDescent="0.4">
      <c r="A27" t="e">
        <f>#REF!</f>
        <v>#REF!</v>
      </c>
      <c r="C27">
        <v>3</v>
      </c>
      <c r="D27">
        <v>0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#REF!*#REF!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ROUND(ROUND(L27*#REF!, 6)*1, 2)</f>
        <v>#REF!</v>
      </c>
      <c r="N27" t="e">
        <f>#REF!</f>
        <v>#REF!</v>
      </c>
      <c r="O27" t="e">
        <f>ROUND(ROUND(L27*#REF!, 6)*#REF!, 2)</f>
        <v>#REF!</v>
      </c>
      <c r="P27" t="e">
        <f>#REF!</f>
        <v>#REF!</v>
      </c>
      <c r="Q27" t="e">
        <f>#REF!</f>
        <v>#REF!</v>
      </c>
      <c r="R27" t="e">
        <f>ROUND(ROUND(Q27*#REF!, 6)*1, 2)</f>
        <v>#REF!</v>
      </c>
      <c r="S27" t="e">
        <f>#REF!</f>
        <v>#REF!</v>
      </c>
      <c r="T27" t="e">
        <f>ROUND(ROUND(Q27*#REF!, 6)*#REF!, 2)</f>
        <v>#REF!</v>
      </c>
      <c r="U27" t="e">
        <f>#REF!</f>
        <v>#REF!</v>
      </c>
      <c r="V27">
        <v>-1976923909</v>
      </c>
      <c r="W27">
        <v>-1976923909</v>
      </c>
    </row>
    <row r="28" spans="1:23" x14ac:dyDescent="0.4">
      <c r="A28" t="e">
        <f>#REF!</f>
        <v>#REF!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ROUND(ROUND(L28*#REF!, 6)*1, 2)</f>
        <v>#REF!</v>
      </c>
      <c r="N28" t="e">
        <f>#REF!</f>
        <v>#REF!</v>
      </c>
      <c r="O28" t="e">
        <f>ROUND(ROUND(L28*#REF!, 6)*#REF!, 2)</f>
        <v>#REF!</v>
      </c>
      <c r="P28" t="e">
        <f>#REF!</f>
        <v>#REF!</v>
      </c>
      <c r="Q28" t="e">
        <f>#REF!</f>
        <v>#REF!</v>
      </c>
      <c r="R28" t="e">
        <f>ROUND(ROUND(Q28*#REF!, 6)*1, 2)</f>
        <v>#REF!</v>
      </c>
      <c r="S28" t="e">
        <f>#REF!</f>
        <v>#REF!</v>
      </c>
      <c r="T28" t="e">
        <f>ROUND(ROUND(Q28*#REF!, 6)*#REF!, 2)</f>
        <v>#REF!</v>
      </c>
      <c r="U28" t="e">
        <f>#REF!</f>
        <v>#REF!</v>
      </c>
      <c r="V28">
        <v>-1179669525</v>
      </c>
      <c r="W28">
        <v>928157507</v>
      </c>
    </row>
    <row r="29" spans="1:23" x14ac:dyDescent="0.4">
      <c r="A29" t="e">
        <f>#REF!</f>
        <v>#REF!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ROUND(ROUND(L29*#REF!, 6)*1, 2)</f>
        <v>#REF!</v>
      </c>
      <c r="N29" t="e">
        <f>#REF!</f>
        <v>#REF!</v>
      </c>
      <c r="O29" t="e">
        <f>ROUND(ROUND(L29*#REF!, 6)*#REF!, 2)</f>
        <v>#REF!</v>
      </c>
      <c r="P29" t="e">
        <f>#REF!</f>
        <v>#REF!</v>
      </c>
      <c r="Q29" t="e">
        <f>#REF!</f>
        <v>#REF!</v>
      </c>
      <c r="R29" t="e">
        <f>ROUND(ROUND(Q29*#REF!, 6)*1, 2)</f>
        <v>#REF!</v>
      </c>
      <c r="S29" t="e">
        <f>#REF!</f>
        <v>#REF!</v>
      </c>
      <c r="T29" t="e">
        <f>ROUND(ROUND(Q29*#REF!, 6)*#REF!, 2)</f>
        <v>#REF!</v>
      </c>
      <c r="U29" t="e">
        <f>#REF!</f>
        <v>#REF!</v>
      </c>
      <c r="V29">
        <v>-1067359074</v>
      </c>
      <c r="W29">
        <v>-345731747</v>
      </c>
    </row>
    <row r="30" spans="1:23" x14ac:dyDescent="0.4">
      <c r="A30" t="e">
        <f>#REF!</f>
        <v>#REF!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ROUND(ROUND(L30*#REF!, 6)*1, 2)</f>
        <v>#REF!</v>
      </c>
      <c r="N30" t="e">
        <f>#REF!</f>
        <v>#REF!</v>
      </c>
      <c r="O30" t="e">
        <f>ROUND(ROUND(L30*#REF!, 6)*#REF!, 2)</f>
        <v>#REF!</v>
      </c>
      <c r="P30" t="e">
        <f>#REF!</f>
        <v>#REF!</v>
      </c>
      <c r="Q30" t="e">
        <f>#REF!</f>
        <v>#REF!</v>
      </c>
      <c r="R30" t="e">
        <f>ROUND(ROUND(Q30*#REF!, 6)*1, 2)</f>
        <v>#REF!</v>
      </c>
      <c r="S30" t="e">
        <f>#REF!</f>
        <v>#REF!</v>
      </c>
      <c r="T30" t="e">
        <f>ROUND(ROUND(Q30*#REF!, 6)*#REF!, 2)</f>
        <v>#REF!</v>
      </c>
      <c r="U30" t="e">
        <f>#REF!</f>
        <v>#REF!</v>
      </c>
      <c r="V30">
        <v>-1328808814</v>
      </c>
      <c r="W30">
        <v>1025991180</v>
      </c>
    </row>
    <row r="31" spans="1:23" x14ac:dyDescent="0.4">
      <c r="A31" t="e">
        <f>#REF!</f>
        <v>#REF!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ROUND(ROUND(L31*#REF!, 6)*1, 2)</f>
        <v>#REF!</v>
      </c>
      <c r="N31" t="e">
        <f>#REF!</f>
        <v>#REF!</v>
      </c>
      <c r="O31" t="e">
        <f>ROUND(ROUND(L31*#REF!, 6)*#REF!, 2)</f>
        <v>#REF!</v>
      </c>
      <c r="P31" t="e">
        <f>#REF!</f>
        <v>#REF!</v>
      </c>
      <c r="Q31" t="e">
        <f>#REF!</f>
        <v>#REF!</v>
      </c>
      <c r="R31" t="e">
        <f>ROUND(ROUND(Q31*#REF!, 6)*1, 2)</f>
        <v>#REF!</v>
      </c>
      <c r="S31" t="e">
        <f>#REF!</f>
        <v>#REF!</v>
      </c>
      <c r="T31" t="e">
        <f>ROUND(ROUND(Q31*#REF!, 6)*#REF!, 2)</f>
        <v>#REF!</v>
      </c>
      <c r="U31" t="e">
        <f>#REF!</f>
        <v>#REF!</v>
      </c>
      <c r="V31">
        <v>-1976923909</v>
      </c>
      <c r="W31">
        <v>-1976923909</v>
      </c>
    </row>
    <row r="32" spans="1:23" x14ac:dyDescent="0.4">
      <c r="A32" t="e">
        <f>#REF!</f>
        <v>#REF!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ROUND(ROUND(L32*#REF!, 6)*1, 2)</f>
        <v>#REF!</v>
      </c>
      <c r="N32" t="e">
        <f>#REF!</f>
        <v>#REF!</v>
      </c>
      <c r="O32" t="e">
        <f>ROUND(ROUND(L32*#REF!, 6)*#REF!, 2)</f>
        <v>#REF!</v>
      </c>
      <c r="P32" t="e">
        <f>#REF!</f>
        <v>#REF!</v>
      </c>
      <c r="Q32" t="e">
        <f>#REF!</f>
        <v>#REF!</v>
      </c>
      <c r="R32" t="e">
        <f>ROUND(ROUND(Q32*#REF!, 6)*1, 2)</f>
        <v>#REF!</v>
      </c>
      <c r="S32" t="e">
        <f>#REF!</f>
        <v>#REF!</v>
      </c>
      <c r="T32" t="e">
        <f>ROUND(ROUND(Q32*#REF!, 6)*#REF!, 2)</f>
        <v>#REF!</v>
      </c>
      <c r="U32" t="e">
        <f>#REF!</f>
        <v>#REF!</v>
      </c>
      <c r="V32">
        <v>-1328808814</v>
      </c>
      <c r="W32">
        <v>1025991180</v>
      </c>
    </row>
    <row r="33" spans="1:23" x14ac:dyDescent="0.4">
      <c r="A33" t="e">
        <f>#REF!</f>
        <v>#REF!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ROUND(ROUND(L33*#REF!, 6)*1, 2)</f>
        <v>#REF!</v>
      </c>
      <c r="N33" t="e">
        <f>#REF!</f>
        <v>#REF!</v>
      </c>
      <c r="O33" t="e">
        <f>ROUND(ROUND(L33*#REF!, 6)*#REF!, 2)</f>
        <v>#REF!</v>
      </c>
      <c r="P33" t="e">
        <f>#REF!</f>
        <v>#REF!</v>
      </c>
      <c r="Q33" t="e">
        <f>#REF!</f>
        <v>#REF!</v>
      </c>
      <c r="R33" t="e">
        <f>ROUND(ROUND(Q33*#REF!, 6)*1, 2)</f>
        <v>#REF!</v>
      </c>
      <c r="S33" t="e">
        <f>#REF!</f>
        <v>#REF!</v>
      </c>
      <c r="T33" t="e">
        <f>ROUND(ROUND(Q33*#REF!, 6)*#REF!, 2)</f>
        <v>#REF!</v>
      </c>
      <c r="U33" t="e">
        <f>#REF!</f>
        <v>#REF!</v>
      </c>
      <c r="V33">
        <v>-1976923909</v>
      </c>
      <c r="W33">
        <v>-1976923909</v>
      </c>
    </row>
    <row r="34" spans="1:23" x14ac:dyDescent="0.4">
      <c r="A34" t="e">
        <f>#REF!</f>
        <v>#REF!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ROUND(ROUND(L34*#REF!, 6)*1, 2)</f>
        <v>#REF!</v>
      </c>
      <c r="N34" t="e">
        <f>#REF!</f>
        <v>#REF!</v>
      </c>
      <c r="O34" t="e">
        <f>ROUND(ROUND(L34*#REF!, 6)*#REF!, 2)</f>
        <v>#REF!</v>
      </c>
      <c r="P34" t="e">
        <f>#REF!</f>
        <v>#REF!</v>
      </c>
      <c r="Q34" t="e">
        <f>#REF!</f>
        <v>#REF!</v>
      </c>
      <c r="R34" t="e">
        <f>ROUND(ROUND(Q34*#REF!, 6)*1, 2)</f>
        <v>#REF!</v>
      </c>
      <c r="S34" t="e">
        <f>#REF!</f>
        <v>#REF!</v>
      </c>
      <c r="T34" t="e">
        <f>ROUND(ROUND(Q34*#REF!, 6)*#REF!, 2)</f>
        <v>#REF!</v>
      </c>
      <c r="U34" t="e">
        <f>#REF!</f>
        <v>#REF!</v>
      </c>
      <c r="V34">
        <v>-1328808814</v>
      </c>
      <c r="W34">
        <v>1025991180</v>
      </c>
    </row>
    <row r="35" spans="1:23" x14ac:dyDescent="0.4">
      <c r="A35" t="e">
        <f>#REF!</f>
        <v>#REF!</v>
      </c>
      <c r="B35">
        <v>74</v>
      </c>
      <c r="G35" t="e">
        <f>#REF!</f>
        <v>#REF!</v>
      </c>
    </row>
    <row r="36" spans="1:23" x14ac:dyDescent="0.4">
      <c r="A36" t="e">
        <f>#REF!</f>
        <v>#REF!</v>
      </c>
      <c r="C36">
        <v>3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ROUND(ROUND(L36*#REF!, 6)*1, 2)</f>
        <v>#REF!</v>
      </c>
      <c r="N36" t="e">
        <f>#REF!</f>
        <v>#REF!</v>
      </c>
      <c r="O36" t="e">
        <f>ROUND(ROUND(L36*#REF!, 6)*#REF!, 2)</f>
        <v>#REF!</v>
      </c>
      <c r="P36" t="e">
        <f>#REF!</f>
        <v>#REF!</v>
      </c>
      <c r="Q36" t="e">
        <f>#REF!</f>
        <v>#REF!</v>
      </c>
      <c r="R36" t="e">
        <f>ROUND(ROUND(Q36*#REF!, 6)*1, 2)</f>
        <v>#REF!</v>
      </c>
      <c r="S36" t="e">
        <f>#REF!</f>
        <v>#REF!</v>
      </c>
      <c r="T36" t="e">
        <f>ROUND(ROUND(Q36*#REF!, 6)*#REF!, 2)</f>
        <v>#REF!</v>
      </c>
      <c r="U36" t="e">
        <f>#REF!</f>
        <v>#REF!</v>
      </c>
      <c r="V36">
        <v>121462700</v>
      </c>
      <c r="W36">
        <v>1370446748</v>
      </c>
    </row>
    <row r="37" spans="1:23" x14ac:dyDescent="0.4">
      <c r="A37" t="e">
        <f>#REF!</f>
        <v>#REF!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ROUND(ROUND(L37*#REF!, 6)*1, 2)</f>
        <v>#REF!</v>
      </c>
      <c r="N37" t="e">
        <f>#REF!</f>
        <v>#REF!</v>
      </c>
      <c r="O37" t="e">
        <f>ROUND(ROUND(L37*#REF!, 6)*#REF!, 2)</f>
        <v>#REF!</v>
      </c>
      <c r="P37" t="e">
        <f>#REF!</f>
        <v>#REF!</v>
      </c>
      <c r="Q37" t="e">
        <f>#REF!</f>
        <v>#REF!</v>
      </c>
      <c r="R37" t="e">
        <f>ROUND(ROUND(Q37*#REF!, 6)*1, 2)</f>
        <v>#REF!</v>
      </c>
      <c r="S37" t="e">
        <f>#REF!</f>
        <v>#REF!</v>
      </c>
      <c r="T37" t="e">
        <f>ROUND(ROUND(Q37*#REF!, 6)*#REF!, 2)</f>
        <v>#REF!</v>
      </c>
      <c r="U37" t="e">
        <f>#REF!</f>
        <v>#REF!</v>
      </c>
      <c r="V37">
        <v>-1983899890</v>
      </c>
      <c r="W37">
        <v>78939339</v>
      </c>
    </row>
    <row r="38" spans="1:23" x14ac:dyDescent="0.4">
      <c r="A38" t="e">
        <f>#REF!</f>
        <v>#REF!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ROUND(ROUND(L38*#REF!, 6)*1, 2)</f>
        <v>#REF!</v>
      </c>
      <c r="N38" t="e">
        <f>#REF!</f>
        <v>#REF!</v>
      </c>
      <c r="O38" t="e">
        <f>ROUND(ROUND(L38*#REF!, 6)*#REF!, 2)</f>
        <v>#REF!</v>
      </c>
      <c r="P38" t="e">
        <f>#REF!</f>
        <v>#REF!</v>
      </c>
      <c r="Q38" t="e">
        <f>#REF!</f>
        <v>#REF!</v>
      </c>
      <c r="R38" t="e">
        <f>ROUND(ROUND(Q38*#REF!, 6)*1, 2)</f>
        <v>#REF!</v>
      </c>
      <c r="S38" t="e">
        <f>#REF!</f>
        <v>#REF!</v>
      </c>
      <c r="T38" t="e">
        <f>ROUND(ROUND(Q38*#REF!, 6)*#REF!, 2)</f>
        <v>#REF!</v>
      </c>
      <c r="U38" t="e">
        <f>#REF!</f>
        <v>#REF!</v>
      </c>
      <c r="V38">
        <v>650327051</v>
      </c>
      <c r="W38">
        <v>-861277506</v>
      </c>
    </row>
    <row r="39" spans="1:23" x14ac:dyDescent="0.4">
      <c r="A39" t="e">
        <f>#REF!</f>
        <v>#REF!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ROUND(ROUND(L39*#REF!, 6)*1, 2)</f>
        <v>#REF!</v>
      </c>
      <c r="N39" t="e">
        <f>#REF!</f>
        <v>#REF!</v>
      </c>
      <c r="O39" t="e">
        <f>ROUND(ROUND(L39*#REF!, 6)*#REF!, 2)</f>
        <v>#REF!</v>
      </c>
      <c r="P39" t="e">
        <f>#REF!</f>
        <v>#REF!</v>
      </c>
      <c r="Q39" t="e">
        <f>#REF!</f>
        <v>#REF!</v>
      </c>
      <c r="R39" t="e">
        <f>ROUND(ROUND(Q39*#REF!, 6)*1, 2)</f>
        <v>#REF!</v>
      </c>
      <c r="S39" t="e">
        <f>#REF!</f>
        <v>#REF!</v>
      </c>
      <c r="T39" t="e">
        <f>ROUND(ROUND(Q39*#REF!, 6)*#REF!, 2)</f>
        <v>#REF!</v>
      </c>
      <c r="U39" t="e">
        <f>#REF!</f>
        <v>#REF!</v>
      </c>
      <c r="V39">
        <v>-1567726400</v>
      </c>
      <c r="W39">
        <v>-1211373770</v>
      </c>
    </row>
    <row r="40" spans="1:23" x14ac:dyDescent="0.4">
      <c r="A40" t="e">
        <f>#REF!</f>
        <v>#REF!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ROUND(ROUND(L40*#REF!, 6)*1, 2)</f>
        <v>#REF!</v>
      </c>
      <c r="N40" t="e">
        <f>#REF!</f>
        <v>#REF!</v>
      </c>
      <c r="O40" t="e">
        <f>ROUND(ROUND(L40*#REF!, 6)*#REF!, 2)</f>
        <v>#REF!</v>
      </c>
      <c r="P40" t="e">
        <f>#REF!</f>
        <v>#REF!</v>
      </c>
      <c r="Q40" t="e">
        <f>#REF!</f>
        <v>#REF!</v>
      </c>
      <c r="R40" t="e">
        <f>ROUND(ROUND(Q40*#REF!, 6)*1, 2)</f>
        <v>#REF!</v>
      </c>
      <c r="S40" t="e">
        <f>#REF!</f>
        <v>#REF!</v>
      </c>
      <c r="T40" t="e">
        <f>ROUND(ROUND(Q40*#REF!, 6)*#REF!, 2)</f>
        <v>#REF!</v>
      </c>
      <c r="U40" t="e">
        <f>#REF!</f>
        <v>#REF!</v>
      </c>
      <c r="V40">
        <v>-2032568227</v>
      </c>
      <c r="W40">
        <v>-969646359</v>
      </c>
    </row>
    <row r="41" spans="1:23" x14ac:dyDescent="0.4">
      <c r="A41" t="e">
        <f>#REF!</f>
        <v>#REF!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ROUND(ROUND(L41*#REF!, 6)*1, 2)</f>
        <v>#REF!</v>
      </c>
      <c r="N41" t="e">
        <f>#REF!</f>
        <v>#REF!</v>
      </c>
      <c r="O41" t="e">
        <f>ROUND(ROUND(L41*#REF!, 6)*#REF!, 2)</f>
        <v>#REF!</v>
      </c>
      <c r="P41" t="e">
        <f>#REF!</f>
        <v>#REF!</v>
      </c>
      <c r="Q41" t="e">
        <f>#REF!</f>
        <v>#REF!</v>
      </c>
      <c r="R41" t="e">
        <f>ROUND(ROUND(Q41*#REF!, 6)*1, 2)</f>
        <v>#REF!</v>
      </c>
      <c r="S41" t="e">
        <f>#REF!</f>
        <v>#REF!</v>
      </c>
      <c r="T41" t="e">
        <f>ROUND(ROUND(Q41*#REF!, 6)*#REF!, 2)</f>
        <v>#REF!</v>
      </c>
      <c r="U41" t="e">
        <f>#REF!</f>
        <v>#REF!</v>
      </c>
      <c r="V41">
        <v>1943940870</v>
      </c>
      <c r="W41">
        <v>2110153259</v>
      </c>
    </row>
    <row r="42" spans="1:23" x14ac:dyDescent="0.4">
      <c r="A42" t="e">
        <f>#REF!</f>
        <v>#REF!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ROUND(ROUND(L42*#REF!, 6)*1, 2)</f>
        <v>#REF!</v>
      </c>
      <c r="N42" t="e">
        <f>#REF!</f>
        <v>#REF!</v>
      </c>
      <c r="O42" t="e">
        <f>ROUND(ROUND(L42*#REF!, 6)*#REF!, 2)</f>
        <v>#REF!</v>
      </c>
      <c r="P42" t="e">
        <f>#REF!</f>
        <v>#REF!</v>
      </c>
      <c r="Q42" t="e">
        <f>#REF!</f>
        <v>#REF!</v>
      </c>
      <c r="R42" t="e">
        <f>ROUND(ROUND(Q42*#REF!, 6)*1, 2)</f>
        <v>#REF!</v>
      </c>
      <c r="S42" t="e">
        <f>#REF!</f>
        <v>#REF!</v>
      </c>
      <c r="T42" t="e">
        <f>ROUND(ROUND(Q42*#REF!, 6)*#REF!, 2)</f>
        <v>#REF!</v>
      </c>
      <c r="U42" t="e">
        <f>#REF!</f>
        <v>#REF!</v>
      </c>
      <c r="V42">
        <v>-1228803279</v>
      </c>
      <c r="W42">
        <v>-1014265097</v>
      </c>
    </row>
    <row r="43" spans="1:23" x14ac:dyDescent="0.4">
      <c r="A43" t="e">
        <f>#REF!</f>
        <v>#REF!</v>
      </c>
      <c r="C43">
        <v>3</v>
      </c>
      <c r="D43">
        <v>0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#REF!*#REF!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ROUND(ROUND(L43*#REF!, 6)*1, 2)</f>
        <v>#REF!</v>
      </c>
      <c r="N43" t="e">
        <f>#REF!</f>
        <v>#REF!</v>
      </c>
      <c r="O43" t="e">
        <f>ROUND(ROUND(L43*#REF!, 6)*#REF!, 2)</f>
        <v>#REF!</v>
      </c>
      <c r="P43" t="e">
        <f>#REF!</f>
        <v>#REF!</v>
      </c>
      <c r="Q43" t="e">
        <f>#REF!</f>
        <v>#REF!</v>
      </c>
      <c r="R43" t="e">
        <f>ROUND(ROUND(Q43*#REF!, 6)*1, 2)</f>
        <v>#REF!</v>
      </c>
      <c r="S43" t="e">
        <f>#REF!</f>
        <v>#REF!</v>
      </c>
      <c r="T43" t="e">
        <f>ROUND(ROUND(Q43*#REF!, 6)*#REF!, 2)</f>
        <v>#REF!</v>
      </c>
      <c r="U43" t="e">
        <f>#REF!</f>
        <v>#REF!</v>
      </c>
      <c r="V43">
        <v>1125301769</v>
      </c>
      <c r="W43">
        <v>-1709131638</v>
      </c>
    </row>
    <row r="44" spans="1:23" x14ac:dyDescent="0.4">
      <c r="A44" t="e">
        <f>#REF!</f>
        <v>#REF!</v>
      </c>
      <c r="C44">
        <v>3</v>
      </c>
      <c r="D44">
        <v>0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#REF!*#REF!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ROUND(ROUND(L44*#REF!, 6)*1, 2)</f>
        <v>#REF!</v>
      </c>
      <c r="N44" t="e">
        <f>#REF!</f>
        <v>#REF!</v>
      </c>
      <c r="O44" t="e">
        <f>ROUND(ROUND(L44*#REF!, 6)*#REF!, 2)</f>
        <v>#REF!</v>
      </c>
      <c r="P44" t="e">
        <f>#REF!</f>
        <v>#REF!</v>
      </c>
      <c r="Q44" t="e">
        <f>#REF!</f>
        <v>#REF!</v>
      </c>
      <c r="R44" t="e">
        <f>ROUND(ROUND(Q44*#REF!, 6)*1, 2)</f>
        <v>#REF!</v>
      </c>
      <c r="S44" t="e">
        <f>#REF!</f>
        <v>#REF!</v>
      </c>
      <c r="T44" t="e">
        <f>ROUND(ROUND(Q44*#REF!, 6)*#REF!, 2)</f>
        <v>#REF!</v>
      </c>
      <c r="U44" t="e">
        <f>#REF!</f>
        <v>#REF!</v>
      </c>
      <c r="V44">
        <v>1600079109</v>
      </c>
      <c r="W44">
        <v>-1425622829</v>
      </c>
    </row>
    <row r="45" spans="1:23" x14ac:dyDescent="0.4">
      <c r="A45" t="e">
        <f>#REF!</f>
        <v>#REF!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ROUND(ROUND(L45*#REF!, 6)*1, 2)</f>
        <v>#REF!</v>
      </c>
      <c r="N45" t="e">
        <f>#REF!</f>
        <v>#REF!</v>
      </c>
      <c r="O45" t="e">
        <f>ROUND(ROUND(L45*#REF!, 6)*#REF!, 2)</f>
        <v>#REF!</v>
      </c>
      <c r="P45" t="e">
        <f>#REF!</f>
        <v>#REF!</v>
      </c>
      <c r="Q45" t="e">
        <f>#REF!</f>
        <v>#REF!</v>
      </c>
      <c r="R45" t="e">
        <f>ROUND(ROUND(Q45*#REF!, 6)*1, 2)</f>
        <v>#REF!</v>
      </c>
      <c r="S45" t="e">
        <f>#REF!</f>
        <v>#REF!</v>
      </c>
      <c r="T45" t="e">
        <f>ROUND(ROUND(Q45*#REF!, 6)*#REF!, 2)</f>
        <v>#REF!</v>
      </c>
      <c r="U45" t="e">
        <f>#REF!</f>
        <v>#REF!</v>
      </c>
      <c r="V45">
        <v>1943940870</v>
      </c>
      <c r="W45">
        <v>2110153259</v>
      </c>
    </row>
    <row r="46" spans="1:23" x14ac:dyDescent="0.4">
      <c r="A46" t="e">
        <f>#REF!</f>
        <v>#REF!</v>
      </c>
      <c r="C46">
        <v>3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ROUND(ROUND(L46*#REF!, 6)*1, 2)</f>
        <v>#REF!</v>
      </c>
      <c r="N46" t="e">
        <f>#REF!</f>
        <v>#REF!</v>
      </c>
      <c r="O46" t="e">
        <f>ROUND(ROUND(L46*#REF!, 6)*#REF!, 2)</f>
        <v>#REF!</v>
      </c>
      <c r="P46" t="e">
        <f>#REF!</f>
        <v>#REF!</v>
      </c>
      <c r="Q46" t="e">
        <f>#REF!</f>
        <v>#REF!</v>
      </c>
      <c r="R46" t="e">
        <f>ROUND(ROUND(Q46*#REF!, 6)*1, 2)</f>
        <v>#REF!</v>
      </c>
      <c r="S46" t="e">
        <f>#REF!</f>
        <v>#REF!</v>
      </c>
      <c r="T46" t="e">
        <f>ROUND(ROUND(Q46*#REF!, 6)*#REF!, 2)</f>
        <v>#REF!</v>
      </c>
      <c r="U46" t="e">
        <f>#REF!</f>
        <v>#REF!</v>
      </c>
      <c r="V46">
        <v>-1228803279</v>
      </c>
      <c r="W46">
        <v>-1014265097</v>
      </c>
    </row>
    <row r="47" spans="1:23" x14ac:dyDescent="0.4">
      <c r="A47" t="e">
        <f>#REF!</f>
        <v>#REF!</v>
      </c>
      <c r="C47">
        <v>3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ROUND(ROUND(L47*#REF!, 6)*1, 2)</f>
        <v>#REF!</v>
      </c>
      <c r="N47" t="e">
        <f>#REF!</f>
        <v>#REF!</v>
      </c>
      <c r="O47" t="e">
        <f>ROUND(ROUND(L47*#REF!, 6)*#REF!, 2)</f>
        <v>#REF!</v>
      </c>
      <c r="P47" t="e">
        <f>#REF!</f>
        <v>#REF!</v>
      </c>
      <c r="Q47" t="e">
        <f>#REF!</f>
        <v>#REF!</v>
      </c>
      <c r="R47" t="e">
        <f>ROUND(ROUND(Q47*#REF!, 6)*1, 2)</f>
        <v>#REF!</v>
      </c>
      <c r="S47" t="e">
        <f>#REF!</f>
        <v>#REF!</v>
      </c>
      <c r="T47" t="e">
        <f>ROUND(ROUND(Q47*#REF!, 6)*#REF!, 2)</f>
        <v>#REF!</v>
      </c>
      <c r="U47" t="e">
        <f>#REF!</f>
        <v>#REF!</v>
      </c>
      <c r="V47">
        <v>1125301769</v>
      </c>
      <c r="W47">
        <v>-1709131638</v>
      </c>
    </row>
    <row r="48" spans="1:23" x14ac:dyDescent="0.4">
      <c r="A48" t="e">
        <f>#REF!</f>
        <v>#REF!</v>
      </c>
      <c r="C48">
        <v>3</v>
      </c>
      <c r="D48">
        <v>0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#REF!*#REF!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ROUND(ROUND(L48*#REF!, 6)*1, 2)</f>
        <v>#REF!</v>
      </c>
      <c r="N48" t="e">
        <f>#REF!</f>
        <v>#REF!</v>
      </c>
      <c r="O48" t="e">
        <f>ROUND(ROUND(L48*#REF!, 6)*#REF!, 2)</f>
        <v>#REF!</v>
      </c>
      <c r="P48" t="e">
        <f>#REF!</f>
        <v>#REF!</v>
      </c>
      <c r="Q48" t="e">
        <f>#REF!</f>
        <v>#REF!</v>
      </c>
      <c r="R48" t="e">
        <f>ROUND(ROUND(Q48*#REF!, 6)*1, 2)</f>
        <v>#REF!</v>
      </c>
      <c r="S48" t="e">
        <f>#REF!</f>
        <v>#REF!</v>
      </c>
      <c r="T48" t="e">
        <f>ROUND(ROUND(Q48*#REF!, 6)*#REF!, 2)</f>
        <v>#REF!</v>
      </c>
      <c r="U48" t="e">
        <f>#REF!</f>
        <v>#REF!</v>
      </c>
      <c r="V48">
        <v>650327051</v>
      </c>
      <c r="W48">
        <v>-861277506</v>
      </c>
    </row>
    <row r="49" spans="1:23" x14ac:dyDescent="0.4">
      <c r="A49" t="e">
        <f>#REF!</f>
        <v>#REF!</v>
      </c>
      <c r="C49">
        <v>3</v>
      </c>
      <c r="D49">
        <v>0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#REF!*#REF!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ROUND(ROUND(L49*#REF!, 6)*1, 2)</f>
        <v>#REF!</v>
      </c>
      <c r="N49" t="e">
        <f>#REF!</f>
        <v>#REF!</v>
      </c>
      <c r="O49" t="e">
        <f>ROUND(ROUND(L49*#REF!, 6)*#REF!, 2)</f>
        <v>#REF!</v>
      </c>
      <c r="P49" t="e">
        <f>#REF!</f>
        <v>#REF!</v>
      </c>
      <c r="Q49" t="e">
        <f>#REF!</f>
        <v>#REF!</v>
      </c>
      <c r="R49" t="e">
        <f>ROUND(ROUND(Q49*#REF!, 6)*1, 2)</f>
        <v>#REF!</v>
      </c>
      <c r="S49" t="e">
        <f>#REF!</f>
        <v>#REF!</v>
      </c>
      <c r="T49" t="e">
        <f>ROUND(ROUND(Q49*#REF!, 6)*#REF!, 2)</f>
        <v>#REF!</v>
      </c>
      <c r="U49" t="e">
        <f>#REF!</f>
        <v>#REF!</v>
      </c>
      <c r="V49">
        <v>1895749434</v>
      </c>
      <c r="W49">
        <v>-719472864</v>
      </c>
    </row>
    <row r="50" spans="1:23" x14ac:dyDescent="0.4">
      <c r="A50" t="e">
        <f>#REF!</f>
        <v>#REF!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ROUND(ROUND(L50*#REF!, 6)*1, 2)</f>
        <v>#REF!</v>
      </c>
      <c r="N50" t="e">
        <f>#REF!</f>
        <v>#REF!</v>
      </c>
      <c r="O50" t="e">
        <f>ROUND(ROUND(L50*#REF!, 6)*#REF!, 2)</f>
        <v>#REF!</v>
      </c>
      <c r="P50" t="e">
        <f>#REF!</f>
        <v>#REF!</v>
      </c>
      <c r="Q50" t="e">
        <f>#REF!</f>
        <v>#REF!</v>
      </c>
      <c r="R50" t="e">
        <f>ROUND(ROUND(Q50*#REF!, 6)*1, 2)</f>
        <v>#REF!</v>
      </c>
      <c r="S50" t="e">
        <f>#REF!</f>
        <v>#REF!</v>
      </c>
      <c r="T50" t="e">
        <f>ROUND(ROUND(Q50*#REF!, 6)*#REF!, 2)</f>
        <v>#REF!</v>
      </c>
      <c r="U50" t="e">
        <f>#REF!</f>
        <v>#REF!</v>
      </c>
      <c r="V50">
        <v>-2032568227</v>
      </c>
      <c r="W50">
        <v>-969646359</v>
      </c>
    </row>
    <row r="51" spans="1:23" x14ac:dyDescent="0.4">
      <c r="A51" t="e">
        <f>#REF!</f>
        <v>#REF!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ROUND(ROUND(L51*#REF!, 6)*1, 2)</f>
        <v>#REF!</v>
      </c>
      <c r="N51" t="e">
        <f>#REF!</f>
        <v>#REF!</v>
      </c>
      <c r="O51" t="e">
        <f>ROUND(ROUND(L51*#REF!, 6)*#REF!, 2)</f>
        <v>#REF!</v>
      </c>
      <c r="P51" t="e">
        <f>#REF!</f>
        <v>#REF!</v>
      </c>
      <c r="Q51" t="e">
        <f>#REF!</f>
        <v>#REF!</v>
      </c>
      <c r="R51" t="e">
        <f>ROUND(ROUND(Q51*#REF!, 6)*1, 2)</f>
        <v>#REF!</v>
      </c>
      <c r="S51" t="e">
        <f>#REF!</f>
        <v>#REF!</v>
      </c>
      <c r="T51" t="e">
        <f>ROUND(ROUND(Q51*#REF!, 6)*#REF!, 2)</f>
        <v>#REF!</v>
      </c>
      <c r="U51" t="e">
        <f>#REF!</f>
        <v>#REF!</v>
      </c>
      <c r="V51">
        <v>1895749434</v>
      </c>
      <c r="W51">
        <v>-719472864</v>
      </c>
    </row>
    <row r="52" spans="1:23" x14ac:dyDescent="0.4">
      <c r="A52" t="e">
        <f>#REF!</f>
        <v>#REF!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ROUND(ROUND(L52*#REF!, 6)*1, 2)</f>
        <v>#REF!</v>
      </c>
      <c r="N52" t="e">
        <f>#REF!</f>
        <v>#REF!</v>
      </c>
      <c r="O52" t="e">
        <f>ROUND(ROUND(L52*#REF!, 6)*#REF!, 2)</f>
        <v>#REF!</v>
      </c>
      <c r="P52" t="e">
        <f>#REF!</f>
        <v>#REF!</v>
      </c>
      <c r="Q52" t="e">
        <f>#REF!</f>
        <v>#REF!</v>
      </c>
      <c r="R52" t="e">
        <f>ROUND(ROUND(Q52*#REF!, 6)*1, 2)</f>
        <v>#REF!</v>
      </c>
      <c r="S52" t="e">
        <f>#REF!</f>
        <v>#REF!</v>
      </c>
      <c r="T52" t="e">
        <f>ROUND(ROUND(Q52*#REF!, 6)*#REF!, 2)</f>
        <v>#REF!</v>
      </c>
      <c r="U52" t="e">
        <f>#REF!</f>
        <v>#REF!</v>
      </c>
      <c r="V52">
        <v>-2032568227</v>
      </c>
      <c r="W52">
        <v>-969646359</v>
      </c>
    </row>
    <row r="53" spans="1:23" x14ac:dyDescent="0.4">
      <c r="A53" t="e">
        <f>#REF!</f>
        <v>#REF!</v>
      </c>
      <c r="C53">
        <v>3</v>
      </c>
      <c r="D53">
        <v>0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#REF!*#REF!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ROUND(ROUND(L53*#REF!, 6)*1, 2)</f>
        <v>#REF!</v>
      </c>
      <c r="N53" t="e">
        <f>#REF!</f>
        <v>#REF!</v>
      </c>
      <c r="O53" t="e">
        <f>ROUND(ROUND(L53*#REF!, 6)*#REF!, 2)</f>
        <v>#REF!</v>
      </c>
      <c r="P53" t="e">
        <f>#REF!</f>
        <v>#REF!</v>
      </c>
      <c r="Q53" t="e">
        <f>#REF!</f>
        <v>#REF!</v>
      </c>
      <c r="R53" t="e">
        <f>ROUND(ROUND(Q53*#REF!, 6)*1, 2)</f>
        <v>#REF!</v>
      </c>
      <c r="S53" t="e">
        <f>#REF!</f>
        <v>#REF!</v>
      </c>
      <c r="T53" t="e">
        <f>ROUND(ROUND(Q53*#REF!, 6)*#REF!, 2)</f>
        <v>#REF!</v>
      </c>
      <c r="U53" t="e">
        <f>#REF!</f>
        <v>#REF!</v>
      </c>
      <c r="V53">
        <v>730120949</v>
      </c>
      <c r="W53">
        <v>-1118696267</v>
      </c>
    </row>
    <row r="54" spans="1:23" x14ac:dyDescent="0.4">
      <c r="A54" t="e">
        <f>#REF!</f>
        <v>#REF!</v>
      </c>
      <c r="C54">
        <v>3</v>
      </c>
      <c r="D54">
        <v>0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#REF!*#REF!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ROUND(ROUND(L54*#REF!, 6)*1, 2)</f>
        <v>#REF!</v>
      </c>
      <c r="N54" t="e">
        <f>#REF!</f>
        <v>#REF!</v>
      </c>
      <c r="O54" t="e">
        <f>ROUND(ROUND(L54*#REF!, 6)*#REF!, 2)</f>
        <v>#REF!</v>
      </c>
      <c r="P54" t="e">
        <f>#REF!</f>
        <v>#REF!</v>
      </c>
      <c r="Q54" t="e">
        <f>#REF!</f>
        <v>#REF!</v>
      </c>
      <c r="R54" t="e">
        <f>ROUND(ROUND(Q54*#REF!, 6)*1, 2)</f>
        <v>#REF!</v>
      </c>
      <c r="S54" t="e">
        <f>#REF!</f>
        <v>#REF!</v>
      </c>
      <c r="T54" t="e">
        <f>ROUND(ROUND(Q54*#REF!, 6)*#REF!, 2)</f>
        <v>#REF!</v>
      </c>
      <c r="U54" t="e">
        <f>#REF!</f>
        <v>#REF!</v>
      </c>
      <c r="V54">
        <v>-1976923909</v>
      </c>
      <c r="W54">
        <v>-1976923909</v>
      </c>
    </row>
    <row r="55" spans="1:23" x14ac:dyDescent="0.4">
      <c r="A55" t="e">
        <f>#REF!</f>
        <v>#REF!</v>
      </c>
      <c r="C55">
        <v>3</v>
      </c>
      <c r="D55">
        <v>0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#REF!*#REF!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ROUND(ROUND(L55*#REF!, 6)*1, 2)</f>
        <v>#REF!</v>
      </c>
      <c r="N55" t="e">
        <f>#REF!</f>
        <v>#REF!</v>
      </c>
      <c r="O55" t="e">
        <f>ROUND(ROUND(L55*#REF!, 6)*#REF!, 2)</f>
        <v>#REF!</v>
      </c>
      <c r="P55" t="e">
        <f>#REF!</f>
        <v>#REF!</v>
      </c>
      <c r="Q55" t="e">
        <f>#REF!</f>
        <v>#REF!</v>
      </c>
      <c r="R55" t="e">
        <f>ROUND(ROUND(Q55*#REF!, 6)*1, 2)</f>
        <v>#REF!</v>
      </c>
      <c r="S55" t="e">
        <f>#REF!</f>
        <v>#REF!</v>
      </c>
      <c r="T55" t="e">
        <f>ROUND(ROUND(Q55*#REF!, 6)*#REF!, 2)</f>
        <v>#REF!</v>
      </c>
      <c r="U55" t="e">
        <f>#REF!</f>
        <v>#REF!</v>
      </c>
      <c r="V55">
        <v>-1328808814</v>
      </c>
      <c r="W55">
        <v>1025991180</v>
      </c>
    </row>
    <row r="56" spans="1:23" x14ac:dyDescent="0.4">
      <c r="A56" t="e">
        <f>#REF!</f>
        <v>#REF!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ROUND(ROUND(L56*#REF!, 6)*1, 2)</f>
        <v>#REF!</v>
      </c>
      <c r="N56" t="e">
        <f>#REF!</f>
        <v>#REF!</v>
      </c>
      <c r="O56" t="e">
        <f>ROUND(ROUND(L56*#REF!, 6)*#REF!, 2)</f>
        <v>#REF!</v>
      </c>
      <c r="P56" t="e">
        <f>#REF!</f>
        <v>#REF!</v>
      </c>
      <c r="Q56" t="e">
        <f>#REF!</f>
        <v>#REF!</v>
      </c>
      <c r="R56" t="e">
        <f>ROUND(ROUND(Q56*#REF!, 6)*1, 2)</f>
        <v>#REF!</v>
      </c>
      <c r="S56" t="e">
        <f>#REF!</f>
        <v>#REF!</v>
      </c>
      <c r="T56" t="e">
        <f>ROUND(ROUND(Q56*#REF!, 6)*#REF!, 2)</f>
        <v>#REF!</v>
      </c>
      <c r="U56" t="e">
        <f>#REF!</f>
        <v>#REF!</v>
      </c>
      <c r="V56">
        <v>1895749434</v>
      </c>
      <c r="W56">
        <v>-719472864</v>
      </c>
    </row>
    <row r="57" spans="1:23" x14ac:dyDescent="0.4">
      <c r="A57" t="e">
        <f>#REF!</f>
        <v>#REF!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ROUND(ROUND(L57*#REF!, 6)*1, 2)</f>
        <v>#REF!</v>
      </c>
      <c r="N57" t="e">
        <f>#REF!</f>
        <v>#REF!</v>
      </c>
      <c r="O57" t="e">
        <f>ROUND(ROUND(L57*#REF!, 6)*#REF!, 2)</f>
        <v>#REF!</v>
      </c>
      <c r="P57" t="e">
        <f>#REF!</f>
        <v>#REF!</v>
      </c>
      <c r="Q57" t="e">
        <f>#REF!</f>
        <v>#REF!</v>
      </c>
      <c r="R57" t="e">
        <f>ROUND(ROUND(Q57*#REF!, 6)*1, 2)</f>
        <v>#REF!</v>
      </c>
      <c r="S57" t="e">
        <f>#REF!</f>
        <v>#REF!</v>
      </c>
      <c r="T57" t="e">
        <f>ROUND(ROUND(Q57*#REF!, 6)*#REF!, 2)</f>
        <v>#REF!</v>
      </c>
      <c r="U57" t="e">
        <f>#REF!</f>
        <v>#REF!</v>
      </c>
      <c r="V57">
        <v>-2032568227</v>
      </c>
      <c r="W57">
        <v>-969646359</v>
      </c>
    </row>
    <row r="58" spans="1:23" x14ac:dyDescent="0.4">
      <c r="A58" t="e">
        <f>#REF!</f>
        <v>#REF!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ROUND(ROUND(L58*#REF!, 6)*1, 2)</f>
        <v>#REF!</v>
      </c>
      <c r="N58" t="e">
        <f>#REF!</f>
        <v>#REF!</v>
      </c>
      <c r="O58" t="e">
        <f>ROUND(ROUND(L58*#REF!, 6)*#REF!, 2)</f>
        <v>#REF!</v>
      </c>
      <c r="P58" t="e">
        <f>#REF!</f>
        <v>#REF!</v>
      </c>
      <c r="Q58" t="e">
        <f>#REF!</f>
        <v>#REF!</v>
      </c>
      <c r="R58" t="e">
        <f>ROUND(ROUND(Q58*#REF!, 6)*1, 2)</f>
        <v>#REF!</v>
      </c>
      <c r="S58" t="e">
        <f>#REF!</f>
        <v>#REF!</v>
      </c>
      <c r="T58" t="e">
        <f>ROUND(ROUND(Q58*#REF!, 6)*#REF!, 2)</f>
        <v>#REF!</v>
      </c>
      <c r="U58" t="e">
        <f>#REF!</f>
        <v>#REF!</v>
      </c>
      <c r="V58">
        <v>730120949</v>
      </c>
      <c r="W58">
        <v>-1118696267</v>
      </c>
    </row>
    <row r="59" spans="1:23" x14ac:dyDescent="0.4">
      <c r="A59" t="e">
        <f>#REF!</f>
        <v>#REF!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ROUND(ROUND(L59*#REF!, 6)*1, 2)</f>
        <v>#REF!</v>
      </c>
      <c r="N59" t="e">
        <f>#REF!</f>
        <v>#REF!</v>
      </c>
      <c r="O59" t="e">
        <f>ROUND(ROUND(L59*#REF!, 6)*#REF!, 2)</f>
        <v>#REF!</v>
      </c>
      <c r="P59" t="e">
        <f>#REF!</f>
        <v>#REF!</v>
      </c>
      <c r="Q59" t="e">
        <f>#REF!</f>
        <v>#REF!</v>
      </c>
      <c r="R59" t="e">
        <f>ROUND(ROUND(Q59*#REF!, 6)*1, 2)</f>
        <v>#REF!</v>
      </c>
      <c r="S59" t="e">
        <f>#REF!</f>
        <v>#REF!</v>
      </c>
      <c r="T59" t="e">
        <f>ROUND(ROUND(Q59*#REF!, 6)*#REF!, 2)</f>
        <v>#REF!</v>
      </c>
      <c r="U59" t="e">
        <f>#REF!</f>
        <v>#REF!</v>
      </c>
      <c r="V59">
        <v>-1976923909</v>
      </c>
      <c r="W59">
        <v>-1976923909</v>
      </c>
    </row>
    <row r="60" spans="1:23" x14ac:dyDescent="0.4">
      <c r="A60" t="e">
        <f>#REF!</f>
        <v>#REF!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ROUND(ROUND(L60*#REF!, 6)*1, 2)</f>
        <v>#REF!</v>
      </c>
      <c r="N60" t="e">
        <f>#REF!</f>
        <v>#REF!</v>
      </c>
      <c r="O60" t="e">
        <f>ROUND(ROUND(L60*#REF!, 6)*#REF!, 2)</f>
        <v>#REF!</v>
      </c>
      <c r="P60" t="e">
        <f>#REF!</f>
        <v>#REF!</v>
      </c>
      <c r="Q60" t="e">
        <f>#REF!</f>
        <v>#REF!</v>
      </c>
      <c r="R60" t="e">
        <f>ROUND(ROUND(Q60*#REF!, 6)*1, 2)</f>
        <v>#REF!</v>
      </c>
      <c r="S60" t="e">
        <f>#REF!</f>
        <v>#REF!</v>
      </c>
      <c r="T60" t="e">
        <f>ROUND(ROUND(Q60*#REF!, 6)*#REF!, 2)</f>
        <v>#REF!</v>
      </c>
      <c r="U60" t="e">
        <f>#REF!</f>
        <v>#REF!</v>
      </c>
      <c r="V60">
        <v>-1328808814</v>
      </c>
      <c r="W60">
        <v>1025991180</v>
      </c>
    </row>
    <row r="61" spans="1:23" x14ac:dyDescent="0.4">
      <c r="A61" t="e">
        <f>#REF!</f>
        <v>#REF!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ROUND(ROUND(L61*#REF!, 6)*1, 2)</f>
        <v>#REF!</v>
      </c>
      <c r="N61" t="e">
        <f>#REF!</f>
        <v>#REF!</v>
      </c>
      <c r="O61" t="e">
        <f>ROUND(ROUND(L61*#REF!, 6)*#REF!, 2)</f>
        <v>#REF!</v>
      </c>
      <c r="P61" t="e">
        <f>#REF!</f>
        <v>#REF!</v>
      </c>
      <c r="Q61" t="e">
        <f>#REF!</f>
        <v>#REF!</v>
      </c>
      <c r="R61" t="e">
        <f>ROUND(ROUND(Q61*#REF!, 6)*1, 2)</f>
        <v>#REF!</v>
      </c>
      <c r="S61" t="e">
        <f>#REF!</f>
        <v>#REF!</v>
      </c>
      <c r="T61" t="e">
        <f>ROUND(ROUND(Q61*#REF!, 6)*#REF!, 2)</f>
        <v>#REF!</v>
      </c>
      <c r="U61" t="e">
        <f>#REF!</f>
        <v>#REF!</v>
      </c>
      <c r="V61">
        <v>-1976923909</v>
      </c>
      <c r="W61">
        <v>-1976923909</v>
      </c>
    </row>
    <row r="62" spans="1:23" x14ac:dyDescent="0.4">
      <c r="A62" t="e">
        <f>#REF!</f>
        <v>#REF!</v>
      </c>
      <c r="C62">
        <v>3</v>
      </c>
      <c r="D62">
        <v>0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#REF!*#REF!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ROUND(ROUND(L62*#REF!, 6)*1, 2)</f>
        <v>#REF!</v>
      </c>
      <c r="N62" t="e">
        <f>#REF!</f>
        <v>#REF!</v>
      </c>
      <c r="O62" t="e">
        <f>ROUND(ROUND(L62*#REF!, 6)*#REF!, 2)</f>
        <v>#REF!</v>
      </c>
      <c r="P62" t="e">
        <f>#REF!</f>
        <v>#REF!</v>
      </c>
      <c r="Q62" t="e">
        <f>#REF!</f>
        <v>#REF!</v>
      </c>
      <c r="R62" t="e">
        <f>ROUND(ROUND(Q62*#REF!, 6)*1, 2)</f>
        <v>#REF!</v>
      </c>
      <c r="S62" t="e">
        <f>#REF!</f>
        <v>#REF!</v>
      </c>
      <c r="T62" t="e">
        <f>ROUND(ROUND(Q62*#REF!, 6)*#REF!, 2)</f>
        <v>#REF!</v>
      </c>
      <c r="U62" t="e">
        <f>#REF!</f>
        <v>#REF!</v>
      </c>
      <c r="V62">
        <v>-1328808814</v>
      </c>
      <c r="W62">
        <v>1025991180</v>
      </c>
    </row>
    <row r="63" spans="1:23" x14ac:dyDescent="0.4">
      <c r="A63" t="e">
        <f>#REF!</f>
        <v>#REF!</v>
      </c>
      <c r="C63">
        <v>3</v>
      </c>
      <c r="D63">
        <v>0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#REF!*#REF!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ROUND(ROUND(L63*#REF!, 6)*1, 2)</f>
        <v>#REF!</v>
      </c>
      <c r="N63" t="e">
        <f>#REF!</f>
        <v>#REF!</v>
      </c>
      <c r="O63" t="e">
        <f>ROUND(ROUND(L63*#REF!, 6)*#REF!, 2)</f>
        <v>#REF!</v>
      </c>
      <c r="P63" t="e">
        <f>#REF!</f>
        <v>#REF!</v>
      </c>
      <c r="Q63" t="e">
        <f>#REF!</f>
        <v>#REF!</v>
      </c>
      <c r="R63" t="e">
        <f>ROUND(ROUND(Q63*#REF!, 6)*1, 2)</f>
        <v>#REF!</v>
      </c>
      <c r="S63" t="e">
        <f>#REF!</f>
        <v>#REF!</v>
      </c>
      <c r="T63" t="e">
        <f>ROUND(ROUND(Q63*#REF!, 6)*#REF!, 2)</f>
        <v>#REF!</v>
      </c>
      <c r="U63" t="e">
        <f>#REF!</f>
        <v>#REF!</v>
      </c>
      <c r="V63">
        <v>1943940870</v>
      </c>
      <c r="W63">
        <v>2110153259</v>
      </c>
    </row>
    <row r="64" spans="1:23" x14ac:dyDescent="0.4">
      <c r="A64" t="e">
        <f>#REF!</f>
        <v>#REF!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ROUND(ROUND(L64*#REF!, 6)*1, 2)</f>
        <v>#REF!</v>
      </c>
      <c r="N64" t="e">
        <f>#REF!</f>
        <v>#REF!</v>
      </c>
      <c r="O64" t="e">
        <f>ROUND(ROUND(L64*#REF!, 6)*#REF!, 2)</f>
        <v>#REF!</v>
      </c>
      <c r="P64" t="e">
        <f>#REF!</f>
        <v>#REF!</v>
      </c>
      <c r="Q64" t="e">
        <f>#REF!</f>
        <v>#REF!</v>
      </c>
      <c r="R64" t="e">
        <f>ROUND(ROUND(Q64*#REF!, 6)*1, 2)</f>
        <v>#REF!</v>
      </c>
      <c r="S64" t="e">
        <f>#REF!</f>
        <v>#REF!</v>
      </c>
      <c r="T64" t="e">
        <f>ROUND(ROUND(Q64*#REF!, 6)*#REF!, 2)</f>
        <v>#REF!</v>
      </c>
      <c r="U64" t="e">
        <f>#REF!</f>
        <v>#REF!</v>
      </c>
      <c r="V64">
        <v>-1228803279</v>
      </c>
      <c r="W64">
        <v>-1014265097</v>
      </c>
    </row>
    <row r="65" spans="1:23" x14ac:dyDescent="0.4">
      <c r="A65" t="e">
        <f>#REF!</f>
        <v>#REF!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ROUND(ROUND(L65*#REF!, 6)*1, 2)</f>
        <v>#REF!</v>
      </c>
      <c r="N65" t="e">
        <f>#REF!</f>
        <v>#REF!</v>
      </c>
      <c r="O65" t="e">
        <f>ROUND(ROUND(L65*#REF!, 6)*#REF!, 2)</f>
        <v>#REF!</v>
      </c>
      <c r="P65" t="e">
        <f>#REF!</f>
        <v>#REF!</v>
      </c>
      <c r="Q65" t="e">
        <f>#REF!</f>
        <v>#REF!</v>
      </c>
      <c r="R65" t="e">
        <f>ROUND(ROUND(Q65*#REF!, 6)*1, 2)</f>
        <v>#REF!</v>
      </c>
      <c r="S65" t="e">
        <f>#REF!</f>
        <v>#REF!</v>
      </c>
      <c r="T65" t="e">
        <f>ROUND(ROUND(Q65*#REF!, 6)*#REF!, 2)</f>
        <v>#REF!</v>
      </c>
      <c r="U65" t="e">
        <f>#REF!</f>
        <v>#REF!</v>
      </c>
      <c r="V65">
        <v>1125301769</v>
      </c>
      <c r="W65">
        <v>-1709131638</v>
      </c>
    </row>
    <row r="66" spans="1:23" x14ac:dyDescent="0.4">
      <c r="A66" t="e">
        <f>#REF!</f>
        <v>#REF!</v>
      </c>
      <c r="C66">
        <v>3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ROUND(ROUND(L66*#REF!, 6)*1, 2)</f>
        <v>#REF!</v>
      </c>
      <c r="N66" t="e">
        <f>#REF!</f>
        <v>#REF!</v>
      </c>
      <c r="O66" t="e">
        <f>ROUND(ROUND(L66*#REF!, 6)*#REF!, 2)</f>
        <v>#REF!</v>
      </c>
      <c r="P66" t="e">
        <f>#REF!</f>
        <v>#REF!</v>
      </c>
      <c r="Q66" t="e">
        <f>#REF!</f>
        <v>#REF!</v>
      </c>
      <c r="R66" t="e">
        <f>ROUND(ROUND(Q66*#REF!, 6)*1, 2)</f>
        <v>#REF!</v>
      </c>
      <c r="S66" t="e">
        <f>#REF!</f>
        <v>#REF!</v>
      </c>
      <c r="T66" t="e">
        <f>ROUND(ROUND(Q66*#REF!, 6)*#REF!, 2)</f>
        <v>#REF!</v>
      </c>
      <c r="U66" t="e">
        <f>#REF!</f>
        <v>#REF!</v>
      </c>
      <c r="V66">
        <v>-359120469</v>
      </c>
      <c r="W66">
        <v>-694324063</v>
      </c>
    </row>
    <row r="67" spans="1:23" x14ac:dyDescent="0.4">
      <c r="A67" t="e">
        <f>#REF!</f>
        <v>#REF!</v>
      </c>
      <c r="B67">
        <v>130</v>
      </c>
      <c r="G67" t="e">
        <f>#REF!</f>
        <v>#REF!</v>
      </c>
    </row>
    <row r="68" spans="1:23" x14ac:dyDescent="0.4">
      <c r="A68" t="e">
        <f>#REF!</f>
        <v>#REF!</v>
      </c>
      <c r="C68">
        <v>3</v>
      </c>
      <c r="D68">
        <v>0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#REF!*#REF!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ROUND(ROUND(L68*#REF!, 6)*1, 2)</f>
        <v>#REF!</v>
      </c>
      <c r="N68" t="e">
        <f>#REF!</f>
        <v>#REF!</v>
      </c>
      <c r="O68" t="e">
        <f>ROUND(ROUND(L68*#REF!, 6)*#REF!, 2)</f>
        <v>#REF!</v>
      </c>
      <c r="P68" t="e">
        <f>#REF!</f>
        <v>#REF!</v>
      </c>
      <c r="Q68" t="e">
        <f>#REF!</f>
        <v>#REF!</v>
      </c>
      <c r="R68" t="e">
        <f>ROUND(ROUND(Q68*#REF!, 6)*1, 2)</f>
        <v>#REF!</v>
      </c>
      <c r="S68" t="e">
        <f>#REF!</f>
        <v>#REF!</v>
      </c>
      <c r="T68" t="e">
        <f>ROUND(ROUND(Q68*#REF!, 6)*#REF!, 2)</f>
        <v>#REF!</v>
      </c>
      <c r="U68" t="e">
        <f>#REF!</f>
        <v>#REF!</v>
      </c>
      <c r="V68">
        <v>-1567726400</v>
      </c>
      <c r="W68">
        <v>-1211373770</v>
      </c>
    </row>
    <row r="69" spans="1:23" x14ac:dyDescent="0.4">
      <c r="A69" t="e">
        <f>#REF!</f>
        <v>#REF!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ROUND(ROUND(L69*#REF!, 6)*1, 2)</f>
        <v>#REF!</v>
      </c>
      <c r="N69" t="e">
        <f>#REF!</f>
        <v>#REF!</v>
      </c>
      <c r="O69" t="e">
        <f>ROUND(ROUND(L69*#REF!, 6)*#REF!, 2)</f>
        <v>#REF!</v>
      </c>
      <c r="P69" t="e">
        <f>#REF!</f>
        <v>#REF!</v>
      </c>
      <c r="Q69" t="e">
        <f>#REF!</f>
        <v>#REF!</v>
      </c>
      <c r="R69" t="e">
        <f>ROUND(ROUND(Q69*#REF!, 6)*1, 2)</f>
        <v>#REF!</v>
      </c>
      <c r="S69" t="e">
        <f>#REF!</f>
        <v>#REF!</v>
      </c>
      <c r="T69" t="e">
        <f>ROUND(ROUND(Q69*#REF!, 6)*#REF!, 2)</f>
        <v>#REF!</v>
      </c>
      <c r="U69" t="e">
        <f>#REF!</f>
        <v>#REF!</v>
      </c>
      <c r="V69">
        <v>-2032568227</v>
      </c>
      <c r="W69">
        <v>-969646359</v>
      </c>
    </row>
    <row r="70" spans="1:23" x14ac:dyDescent="0.4">
      <c r="A70" t="e">
        <f>#REF!</f>
        <v>#REF!</v>
      </c>
      <c r="C70">
        <v>3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ROUND(ROUND(L70*#REF!, 6)*1, 2)</f>
        <v>#REF!</v>
      </c>
      <c r="N70" t="e">
        <f>#REF!</f>
        <v>#REF!</v>
      </c>
      <c r="O70" t="e">
        <f>ROUND(ROUND(L70*#REF!, 6)*#REF!, 2)</f>
        <v>#REF!</v>
      </c>
      <c r="P70" t="e">
        <f>#REF!</f>
        <v>#REF!</v>
      </c>
      <c r="Q70" t="e">
        <f>#REF!</f>
        <v>#REF!</v>
      </c>
      <c r="R70" t="e">
        <f>ROUND(ROUND(Q70*#REF!, 6)*1, 2)</f>
        <v>#REF!</v>
      </c>
      <c r="S70" t="e">
        <f>#REF!</f>
        <v>#REF!</v>
      </c>
      <c r="T70" t="e">
        <f>ROUND(ROUND(Q70*#REF!, 6)*#REF!, 2)</f>
        <v>#REF!</v>
      </c>
      <c r="U70" t="e">
        <f>#REF!</f>
        <v>#REF!</v>
      </c>
      <c r="V70">
        <v>1753914723</v>
      </c>
      <c r="W70">
        <v>582028898</v>
      </c>
    </row>
    <row r="71" spans="1:23" x14ac:dyDescent="0.4">
      <c r="A71" t="e">
        <f>#REF!</f>
        <v>#REF!</v>
      </c>
      <c r="C71">
        <v>3</v>
      </c>
      <c r="D71">
        <v>0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#REF!*#REF!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ROUND(ROUND(L71*#REF!, 6)*1, 2)</f>
        <v>#REF!</v>
      </c>
      <c r="N71" t="e">
        <f>#REF!</f>
        <v>#REF!</v>
      </c>
      <c r="O71" t="e">
        <f>ROUND(ROUND(L71*#REF!, 6)*#REF!, 2)</f>
        <v>#REF!</v>
      </c>
      <c r="P71" t="e">
        <f>#REF!</f>
        <v>#REF!</v>
      </c>
      <c r="Q71" t="e">
        <f>#REF!</f>
        <v>#REF!</v>
      </c>
      <c r="R71" t="e">
        <f>ROUND(ROUND(Q71*#REF!, 6)*1, 2)</f>
        <v>#REF!</v>
      </c>
      <c r="S71" t="e">
        <f>#REF!</f>
        <v>#REF!</v>
      </c>
      <c r="T71" t="e">
        <f>ROUND(ROUND(Q71*#REF!, 6)*#REF!, 2)</f>
        <v>#REF!</v>
      </c>
      <c r="U71" t="e">
        <f>#REF!</f>
        <v>#REF!</v>
      </c>
      <c r="V71">
        <v>-2054788491</v>
      </c>
      <c r="W71">
        <v>1181464960</v>
      </c>
    </row>
    <row r="72" spans="1:23" x14ac:dyDescent="0.4">
      <c r="A72" t="e">
        <f>#REF!</f>
        <v>#REF!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ROUND(ROUND(L72*#REF!, 6)*1, 2)</f>
        <v>#REF!</v>
      </c>
      <c r="N72" t="e">
        <f>#REF!</f>
        <v>#REF!</v>
      </c>
      <c r="O72" t="e">
        <f>ROUND(ROUND(L72*#REF!, 6)*#REF!, 2)</f>
        <v>#REF!</v>
      </c>
      <c r="P72" t="e">
        <f>#REF!</f>
        <v>#REF!</v>
      </c>
      <c r="Q72" t="e">
        <f>#REF!</f>
        <v>#REF!</v>
      </c>
      <c r="R72" t="e">
        <f>ROUND(ROUND(Q72*#REF!, 6)*1, 2)</f>
        <v>#REF!</v>
      </c>
      <c r="S72" t="e">
        <f>#REF!</f>
        <v>#REF!</v>
      </c>
      <c r="T72" t="e">
        <f>ROUND(ROUND(Q72*#REF!, 6)*#REF!, 2)</f>
        <v>#REF!</v>
      </c>
      <c r="U72" t="e">
        <f>#REF!</f>
        <v>#REF!</v>
      </c>
      <c r="V72">
        <v>-2032568227</v>
      </c>
      <c r="W72">
        <v>-969646359</v>
      </c>
    </row>
    <row r="73" spans="1:23" x14ac:dyDescent="0.4">
      <c r="A73" t="e">
        <f>#REF!</f>
        <v>#REF!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ROUND(ROUND(L73*#REF!, 6)*1, 2)</f>
        <v>#REF!</v>
      </c>
      <c r="N73" t="e">
        <f>#REF!</f>
        <v>#REF!</v>
      </c>
      <c r="O73" t="e">
        <f>ROUND(ROUND(L73*#REF!, 6)*#REF!, 2)</f>
        <v>#REF!</v>
      </c>
      <c r="P73" t="e">
        <f>#REF!</f>
        <v>#REF!</v>
      </c>
      <c r="Q73" t="e">
        <f>#REF!</f>
        <v>#REF!</v>
      </c>
      <c r="R73" t="e">
        <f>ROUND(ROUND(Q73*#REF!, 6)*1, 2)</f>
        <v>#REF!</v>
      </c>
      <c r="S73" t="e">
        <f>#REF!</f>
        <v>#REF!</v>
      </c>
      <c r="T73" t="e">
        <f>ROUND(ROUND(Q73*#REF!, 6)*#REF!, 2)</f>
        <v>#REF!</v>
      </c>
      <c r="U73" t="e">
        <f>#REF!</f>
        <v>#REF!</v>
      </c>
      <c r="V73">
        <v>-2032568227</v>
      </c>
      <c r="W73">
        <v>-969646359</v>
      </c>
    </row>
    <row r="74" spans="1:23" x14ac:dyDescent="0.4">
      <c r="A74" t="e">
        <f>#REF!</f>
        <v>#REF!</v>
      </c>
      <c r="C74">
        <v>3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ROUND(ROUND(L74*#REF!, 6)*1, 2)</f>
        <v>#REF!</v>
      </c>
      <c r="N74" t="e">
        <f>#REF!</f>
        <v>#REF!</v>
      </c>
      <c r="O74" t="e">
        <f>ROUND(ROUND(L74*#REF!, 6)*#REF!, 2)</f>
        <v>#REF!</v>
      </c>
      <c r="P74" t="e">
        <f>#REF!</f>
        <v>#REF!</v>
      </c>
      <c r="Q74" t="e">
        <f>#REF!</f>
        <v>#REF!</v>
      </c>
      <c r="R74" t="e">
        <f>ROUND(ROUND(Q74*#REF!, 6)*1, 2)</f>
        <v>#REF!</v>
      </c>
      <c r="S74" t="e">
        <f>#REF!</f>
        <v>#REF!</v>
      </c>
      <c r="T74" t="e">
        <f>ROUND(ROUND(Q74*#REF!, 6)*#REF!, 2)</f>
        <v>#REF!</v>
      </c>
      <c r="U74" t="e">
        <f>#REF!</f>
        <v>#REF!</v>
      </c>
      <c r="V74">
        <v>1461805520</v>
      </c>
      <c r="W74">
        <v>-224731029</v>
      </c>
    </row>
    <row r="75" spans="1:23" x14ac:dyDescent="0.4">
      <c r="A75" t="e">
        <f>#REF!</f>
        <v>#REF!</v>
      </c>
      <c r="C75">
        <v>3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>
        <v>1</v>
      </c>
      <c r="K75" t="e">
        <f>#REF!</f>
        <v>#REF!</v>
      </c>
      <c r="M75" t="e">
        <f>ROUND(K75*I75, 2)</f>
        <v>#REF!</v>
      </c>
      <c r="N75" t="e">
        <f>#REF!*IF(#REF!&lt;&gt; 0,#REF!, 1)</f>
        <v>#REF!</v>
      </c>
      <c r="O75" t="e">
        <f>ROUND(N75*I75, 2)</f>
        <v>#REF!</v>
      </c>
      <c r="P75" t="e">
        <f>#REF!</f>
        <v>#REF!</v>
      </c>
      <c r="R75" t="e">
        <f>ROUND(P75*I75, 2)</f>
        <v>#REF!</v>
      </c>
      <c r="S75" t="e">
        <f>#REF!*IF(#REF!&lt;&gt; 0,#REF!, 1)</f>
        <v>#REF!</v>
      </c>
      <c r="T75" t="e">
        <f>ROUND(S75*I75, 2)</f>
        <v>#REF!</v>
      </c>
      <c r="U75" t="e">
        <f>#REF!</f>
        <v>#REF!</v>
      </c>
      <c r="V75">
        <v>580231478</v>
      </c>
      <c r="W75">
        <v>-1874202550</v>
      </c>
    </row>
    <row r="76" spans="1:23" x14ac:dyDescent="0.4">
      <c r="A76" t="e">
        <f>#REF!</f>
        <v>#REF!</v>
      </c>
      <c r="C76">
        <v>3</v>
      </c>
      <c r="D76">
        <v>0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#REF!*#REF!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ROUND(ROUND(L76*#REF!, 6)*1, 2)</f>
        <v>#REF!</v>
      </c>
      <c r="N76" t="e">
        <f>#REF!</f>
        <v>#REF!</v>
      </c>
      <c r="O76" t="e">
        <f>ROUND(ROUND(L76*#REF!, 6)*#REF!, 2)</f>
        <v>#REF!</v>
      </c>
      <c r="P76" t="e">
        <f>#REF!</f>
        <v>#REF!</v>
      </c>
      <c r="Q76" t="e">
        <f>#REF!</f>
        <v>#REF!</v>
      </c>
      <c r="R76" t="e">
        <f>ROUND(ROUND(Q76*#REF!, 6)*1, 2)</f>
        <v>#REF!</v>
      </c>
      <c r="S76" t="e">
        <f>#REF!</f>
        <v>#REF!</v>
      </c>
      <c r="T76" t="e">
        <f>ROUND(ROUND(Q76*#REF!, 6)*#REF!, 2)</f>
        <v>#REF!</v>
      </c>
      <c r="U76" t="e">
        <f>#REF!</f>
        <v>#REF!</v>
      </c>
      <c r="V76">
        <v>-2032568227</v>
      </c>
      <c r="W76">
        <v>-969646359</v>
      </c>
    </row>
    <row r="77" spans="1:23" x14ac:dyDescent="0.4">
      <c r="A77" t="e">
        <f>#REF!</f>
        <v>#REF!</v>
      </c>
      <c r="C77">
        <v>3</v>
      </c>
      <c r="D77">
        <v>0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#REF!*#REF!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ROUND(ROUND(L77*#REF!, 6)*1, 2)</f>
        <v>#REF!</v>
      </c>
      <c r="N77" t="e">
        <f>#REF!</f>
        <v>#REF!</v>
      </c>
      <c r="O77" t="e">
        <f>ROUND(ROUND(L77*#REF!, 6)*#REF!, 2)</f>
        <v>#REF!</v>
      </c>
      <c r="P77" t="e">
        <f>#REF!</f>
        <v>#REF!</v>
      </c>
      <c r="Q77" t="e">
        <f>#REF!</f>
        <v>#REF!</v>
      </c>
      <c r="R77" t="e">
        <f>ROUND(ROUND(Q77*#REF!, 6)*1, 2)</f>
        <v>#REF!</v>
      </c>
      <c r="S77" t="e">
        <f>#REF!</f>
        <v>#REF!</v>
      </c>
      <c r="T77" t="e">
        <f>ROUND(ROUND(Q77*#REF!, 6)*#REF!, 2)</f>
        <v>#REF!</v>
      </c>
      <c r="U77" t="e">
        <f>#REF!</f>
        <v>#REF!</v>
      </c>
      <c r="V77">
        <v>1461805520</v>
      </c>
      <c r="W77">
        <v>-224731029</v>
      </c>
    </row>
    <row r="78" spans="1:23" x14ac:dyDescent="0.4">
      <c r="A78" t="e">
        <f>#REF!</f>
        <v>#REF!</v>
      </c>
      <c r="C78">
        <v>3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>
        <v>1</v>
      </c>
      <c r="K78" t="e">
        <f>#REF!</f>
        <v>#REF!</v>
      </c>
      <c r="M78" t="e">
        <f>ROUND(K78*I78, 2)</f>
        <v>#REF!</v>
      </c>
      <c r="N78" t="e">
        <f>#REF!*IF(#REF!&lt;&gt; 0,#REF!, 1)</f>
        <v>#REF!</v>
      </c>
      <c r="O78" t="e">
        <f>ROUND(N78*I78, 2)</f>
        <v>#REF!</v>
      </c>
      <c r="P78" t="e">
        <f>#REF!</f>
        <v>#REF!</v>
      </c>
      <c r="R78" t="e">
        <f>ROUND(P78*I78, 2)</f>
        <v>#REF!</v>
      </c>
      <c r="S78" t="e">
        <f>#REF!*IF(#REF!&lt;&gt; 0,#REF!, 1)</f>
        <v>#REF!</v>
      </c>
      <c r="T78" t="e">
        <f>ROUND(S78*I78, 2)</f>
        <v>#REF!</v>
      </c>
      <c r="U78" t="e">
        <f>#REF!</f>
        <v>#REF!</v>
      </c>
      <c r="V78">
        <v>850034441</v>
      </c>
      <c r="W78">
        <v>-2034757552</v>
      </c>
    </row>
    <row r="79" spans="1:23" x14ac:dyDescent="0.4">
      <c r="A79" t="e">
        <f>#REF!</f>
        <v>#REF!</v>
      </c>
      <c r="C79">
        <v>3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ROUND(ROUND(L79*#REF!, 6)*1, 2)</f>
        <v>#REF!</v>
      </c>
      <c r="N79" t="e">
        <f>#REF!</f>
        <v>#REF!</v>
      </c>
      <c r="O79" t="e">
        <f>ROUND(ROUND(L79*#REF!, 6)*#REF!, 2)</f>
        <v>#REF!</v>
      </c>
      <c r="P79" t="e">
        <f>#REF!</f>
        <v>#REF!</v>
      </c>
      <c r="Q79" t="e">
        <f>#REF!</f>
        <v>#REF!</v>
      </c>
      <c r="R79" t="e">
        <f>ROUND(ROUND(Q79*#REF!, 6)*1, 2)</f>
        <v>#REF!</v>
      </c>
      <c r="S79" t="e">
        <f>#REF!</f>
        <v>#REF!</v>
      </c>
      <c r="T79" t="e">
        <f>ROUND(ROUND(Q79*#REF!, 6)*#REF!, 2)</f>
        <v>#REF!</v>
      </c>
      <c r="U79" t="e">
        <f>#REF!</f>
        <v>#REF!</v>
      </c>
      <c r="V79">
        <v>-2032568227</v>
      </c>
      <c r="W79">
        <v>-969646359</v>
      </c>
    </row>
    <row r="80" spans="1:23" x14ac:dyDescent="0.4">
      <c r="A80" t="e">
        <f>#REF!</f>
        <v>#REF!</v>
      </c>
      <c r="C80">
        <v>3</v>
      </c>
      <c r="D80">
        <v>0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#REF!*#REF!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ROUND(ROUND(L80*#REF!, 6)*1, 2)</f>
        <v>#REF!</v>
      </c>
      <c r="N80" t="e">
        <f>#REF!</f>
        <v>#REF!</v>
      </c>
      <c r="O80" t="e">
        <f>ROUND(ROUND(L80*#REF!, 6)*#REF!, 2)</f>
        <v>#REF!</v>
      </c>
      <c r="P80" t="e">
        <f>#REF!</f>
        <v>#REF!</v>
      </c>
      <c r="Q80" t="e">
        <f>#REF!</f>
        <v>#REF!</v>
      </c>
      <c r="R80" t="e">
        <f>ROUND(ROUND(Q80*#REF!, 6)*1, 2)</f>
        <v>#REF!</v>
      </c>
      <c r="S80" t="e">
        <f>#REF!</f>
        <v>#REF!</v>
      </c>
      <c r="T80" t="e">
        <f>ROUND(ROUND(Q80*#REF!, 6)*#REF!, 2)</f>
        <v>#REF!</v>
      </c>
      <c r="U80" t="e">
        <f>#REF!</f>
        <v>#REF!</v>
      </c>
      <c r="V80">
        <v>1461805520</v>
      </c>
      <c r="W80">
        <v>-224731029</v>
      </c>
    </row>
    <row r="81" spans="1:23" x14ac:dyDescent="0.4">
      <c r="A81" t="e">
        <f>#REF!</f>
        <v>#REF!</v>
      </c>
      <c r="C81">
        <v>3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>
        <v>1</v>
      </c>
      <c r="K81" t="e">
        <f>#REF!</f>
        <v>#REF!</v>
      </c>
      <c r="M81" t="e">
        <f>ROUND(K81*I81, 2)</f>
        <v>#REF!</v>
      </c>
      <c r="N81" t="e">
        <f>#REF!*IF(#REF!&lt;&gt; 0,#REF!, 1)</f>
        <v>#REF!</v>
      </c>
      <c r="O81" t="e">
        <f>ROUND(N81*I81, 2)</f>
        <v>#REF!</v>
      </c>
      <c r="P81" t="e">
        <f>#REF!</f>
        <v>#REF!</v>
      </c>
      <c r="R81" t="e">
        <f>ROUND(P81*I81, 2)</f>
        <v>#REF!</v>
      </c>
      <c r="S81" t="e">
        <f>#REF!*IF(#REF!&lt;&gt; 0,#REF!, 1)</f>
        <v>#REF!</v>
      </c>
      <c r="T81" t="e">
        <f>ROUND(S81*I81, 2)</f>
        <v>#REF!</v>
      </c>
      <c r="U81" t="e">
        <f>#REF!</f>
        <v>#REF!</v>
      </c>
      <c r="V81">
        <v>-996809978</v>
      </c>
      <c r="W81">
        <v>628694444</v>
      </c>
    </row>
    <row r="82" spans="1:23" x14ac:dyDescent="0.4">
      <c r="A82" t="e">
        <f>#REF!</f>
        <v>#REF!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ROUND(ROUND(L82*#REF!, 6)*1, 2)</f>
        <v>#REF!</v>
      </c>
      <c r="N82" t="e">
        <f>#REF!</f>
        <v>#REF!</v>
      </c>
      <c r="O82" t="e">
        <f>ROUND(ROUND(L82*#REF!, 6)*#REF!, 2)</f>
        <v>#REF!</v>
      </c>
      <c r="P82" t="e">
        <f>#REF!</f>
        <v>#REF!</v>
      </c>
      <c r="Q82" t="e">
        <f>#REF!</f>
        <v>#REF!</v>
      </c>
      <c r="R82" t="e">
        <f>ROUND(ROUND(Q82*#REF!, 6)*1, 2)</f>
        <v>#REF!</v>
      </c>
      <c r="S82" t="e">
        <f>#REF!</f>
        <v>#REF!</v>
      </c>
      <c r="T82" t="e">
        <f>ROUND(ROUND(Q82*#REF!, 6)*#REF!, 2)</f>
        <v>#REF!</v>
      </c>
      <c r="U82" t="e">
        <f>#REF!</f>
        <v>#REF!</v>
      </c>
      <c r="V82">
        <v>-197948322</v>
      </c>
      <c r="W82">
        <v>1569462033</v>
      </c>
    </row>
    <row r="83" spans="1:23" x14ac:dyDescent="0.4">
      <c r="A83" t="e">
        <f>#REF!</f>
        <v>#REF!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ROUND(ROUND(L83*#REF!, 6)*1, 2)</f>
        <v>#REF!</v>
      </c>
      <c r="N83" t="e">
        <f>#REF!</f>
        <v>#REF!</v>
      </c>
      <c r="O83" t="e">
        <f>ROUND(ROUND(L83*#REF!, 6)*#REF!, 2)</f>
        <v>#REF!</v>
      </c>
      <c r="P83" t="e">
        <f>#REF!</f>
        <v>#REF!</v>
      </c>
      <c r="Q83" t="e">
        <f>#REF!</f>
        <v>#REF!</v>
      </c>
      <c r="R83" t="e">
        <f>ROUND(ROUND(Q83*#REF!, 6)*1, 2)</f>
        <v>#REF!</v>
      </c>
      <c r="S83" t="e">
        <f>#REF!</f>
        <v>#REF!</v>
      </c>
      <c r="T83" t="e">
        <f>ROUND(ROUND(Q83*#REF!, 6)*#REF!, 2)</f>
        <v>#REF!</v>
      </c>
      <c r="U83" t="e">
        <f>#REF!</f>
        <v>#REF!</v>
      </c>
      <c r="V83">
        <v>-2032568227</v>
      </c>
      <c r="W83">
        <v>-969646359</v>
      </c>
    </row>
    <row r="84" spans="1:23" x14ac:dyDescent="0.4">
      <c r="A84" t="e">
        <f>#REF!</f>
        <v>#REF!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ROUND(ROUND(L84*#REF!, 6)*1, 2)</f>
        <v>#REF!</v>
      </c>
      <c r="N84" t="e">
        <f>#REF!</f>
        <v>#REF!</v>
      </c>
      <c r="O84" t="e">
        <f>ROUND(ROUND(L84*#REF!, 6)*#REF!, 2)</f>
        <v>#REF!</v>
      </c>
      <c r="P84" t="e">
        <f>#REF!</f>
        <v>#REF!</v>
      </c>
      <c r="Q84" t="e">
        <f>#REF!</f>
        <v>#REF!</v>
      </c>
      <c r="R84" t="e">
        <f>ROUND(ROUND(Q84*#REF!, 6)*1, 2)</f>
        <v>#REF!</v>
      </c>
      <c r="S84" t="e">
        <f>#REF!</f>
        <v>#REF!</v>
      </c>
      <c r="T84" t="e">
        <f>ROUND(ROUND(Q84*#REF!, 6)*#REF!, 2)</f>
        <v>#REF!</v>
      </c>
      <c r="U84" t="e">
        <f>#REF!</f>
        <v>#REF!</v>
      </c>
      <c r="V84">
        <v>1753914723</v>
      </c>
      <c r="W84">
        <v>582028898</v>
      </c>
    </row>
    <row r="85" spans="1:23" x14ac:dyDescent="0.4">
      <c r="A85" t="e">
        <f>#REF!</f>
        <v>#REF!</v>
      </c>
      <c r="C85">
        <v>3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>
        <v>1</v>
      </c>
      <c r="K85" t="e">
        <f>#REF!</f>
        <v>#REF!</v>
      </c>
      <c r="M85" t="e">
        <f>ROUND(K85*I85, 2)</f>
        <v>#REF!</v>
      </c>
      <c r="N85" t="e">
        <f>#REF!*IF(#REF!&lt;&gt; 0,#REF!, 1)</f>
        <v>#REF!</v>
      </c>
      <c r="O85" t="e">
        <f>ROUND(N85*I85, 2)</f>
        <v>#REF!</v>
      </c>
      <c r="P85" t="e">
        <f>#REF!</f>
        <v>#REF!</v>
      </c>
      <c r="R85" t="e">
        <f>ROUND(P85*I85, 2)</f>
        <v>#REF!</v>
      </c>
      <c r="S85" t="e">
        <f>#REF!*IF(#REF!&lt;&gt; 0,#REF!, 1)</f>
        <v>#REF!</v>
      </c>
      <c r="T85" t="e">
        <f>ROUND(S85*I85, 2)</f>
        <v>#REF!</v>
      </c>
      <c r="U85" t="e">
        <f>#REF!</f>
        <v>#REF!</v>
      </c>
      <c r="V85">
        <v>-996809978</v>
      </c>
      <c r="W85">
        <v>628694444</v>
      </c>
    </row>
    <row r="86" spans="1:23" x14ac:dyDescent="0.4">
      <c r="A86" t="e">
        <f>#REF!</f>
        <v>#REF!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ROUND(ROUND(L86*#REF!, 6)*1, 2)</f>
        <v>#REF!</v>
      </c>
      <c r="N86" t="e">
        <f>#REF!</f>
        <v>#REF!</v>
      </c>
      <c r="O86" t="e">
        <f>ROUND(ROUND(L86*#REF!, 6)*#REF!, 2)</f>
        <v>#REF!</v>
      </c>
      <c r="P86" t="e">
        <f>#REF!</f>
        <v>#REF!</v>
      </c>
      <c r="Q86" t="e">
        <f>#REF!</f>
        <v>#REF!</v>
      </c>
      <c r="R86" t="e">
        <f>ROUND(ROUND(Q86*#REF!, 6)*1, 2)</f>
        <v>#REF!</v>
      </c>
      <c r="S86" t="e">
        <f>#REF!</f>
        <v>#REF!</v>
      </c>
      <c r="T86" t="e">
        <f>ROUND(ROUND(Q86*#REF!, 6)*#REF!, 2)</f>
        <v>#REF!</v>
      </c>
      <c r="U86" t="e">
        <f>#REF!</f>
        <v>#REF!</v>
      </c>
      <c r="V86">
        <v>1895749434</v>
      </c>
      <c r="W86">
        <v>-719472864</v>
      </c>
    </row>
    <row r="87" spans="1:23" x14ac:dyDescent="0.4">
      <c r="A87" t="e">
        <f>#REF!</f>
        <v>#REF!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ROUND(ROUND(L87*#REF!, 6)*1, 2)</f>
        <v>#REF!</v>
      </c>
      <c r="N87" t="e">
        <f>#REF!</f>
        <v>#REF!</v>
      </c>
      <c r="O87" t="e">
        <f>ROUND(ROUND(L87*#REF!, 6)*#REF!, 2)</f>
        <v>#REF!</v>
      </c>
      <c r="P87" t="e">
        <f>#REF!</f>
        <v>#REF!</v>
      </c>
      <c r="Q87" t="e">
        <f>#REF!</f>
        <v>#REF!</v>
      </c>
      <c r="R87" t="e">
        <f>ROUND(ROUND(Q87*#REF!, 6)*1, 2)</f>
        <v>#REF!</v>
      </c>
      <c r="S87" t="e">
        <f>#REF!</f>
        <v>#REF!</v>
      </c>
      <c r="T87" t="e">
        <f>ROUND(ROUND(Q87*#REF!, 6)*#REF!, 2)</f>
        <v>#REF!</v>
      </c>
      <c r="U87" t="e">
        <f>#REF!</f>
        <v>#REF!</v>
      </c>
      <c r="V87">
        <v>-2032568227</v>
      </c>
      <c r="W87">
        <v>-969646359</v>
      </c>
    </row>
    <row r="88" spans="1:23" x14ac:dyDescent="0.4">
      <c r="A88" t="e">
        <f>#REF!</f>
        <v>#REF!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ROUND(ROUND(L88*#REF!, 6)*1, 2)</f>
        <v>#REF!</v>
      </c>
      <c r="N88" t="e">
        <f>#REF!</f>
        <v>#REF!</v>
      </c>
      <c r="O88" t="e">
        <f>ROUND(ROUND(L88*#REF!, 6)*#REF!, 2)</f>
        <v>#REF!</v>
      </c>
      <c r="P88" t="e">
        <f>#REF!</f>
        <v>#REF!</v>
      </c>
      <c r="Q88" t="e">
        <f>#REF!</f>
        <v>#REF!</v>
      </c>
      <c r="R88" t="e">
        <f>ROUND(ROUND(Q88*#REF!, 6)*1, 2)</f>
        <v>#REF!</v>
      </c>
      <c r="S88" t="e">
        <f>#REF!</f>
        <v>#REF!</v>
      </c>
      <c r="T88" t="e">
        <f>ROUND(ROUND(Q88*#REF!, 6)*#REF!, 2)</f>
        <v>#REF!</v>
      </c>
      <c r="U88" t="e">
        <f>#REF!</f>
        <v>#REF!</v>
      </c>
      <c r="V88">
        <v>730120949</v>
      </c>
      <c r="W88">
        <v>-1118696267</v>
      </c>
    </row>
    <row r="89" spans="1:23" x14ac:dyDescent="0.4">
      <c r="A89" t="e">
        <f>#REF!</f>
        <v>#REF!</v>
      </c>
      <c r="C89">
        <v>3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>
        <v>1</v>
      </c>
      <c r="K89" t="e">
        <f>#REF!</f>
        <v>#REF!</v>
      </c>
      <c r="M89" t="e">
        <f>ROUND(K89*I89, 2)</f>
        <v>#REF!</v>
      </c>
      <c r="N89" t="e">
        <f>#REF!*IF(#REF!&lt;&gt; 0,#REF!, 1)</f>
        <v>#REF!</v>
      </c>
      <c r="O89" t="e">
        <f>ROUND(N89*I89, 2)</f>
        <v>#REF!</v>
      </c>
      <c r="P89" t="e">
        <f>#REF!</f>
        <v>#REF!</v>
      </c>
      <c r="R89" t="e">
        <f>ROUND(P89*I89, 2)</f>
        <v>#REF!</v>
      </c>
      <c r="S89" t="e">
        <f>#REF!*IF(#REF!&lt;&gt; 0,#REF!, 1)</f>
        <v>#REF!</v>
      </c>
      <c r="T89" t="e">
        <f>ROUND(S89*I89, 2)</f>
        <v>#REF!</v>
      </c>
      <c r="U89" t="e">
        <f>#REF!</f>
        <v>#REF!</v>
      </c>
      <c r="V89">
        <v>-252504092</v>
      </c>
      <c r="W89">
        <v>-591350843</v>
      </c>
    </row>
    <row r="90" spans="1:23" x14ac:dyDescent="0.4">
      <c r="A90" t="e">
        <f>#REF!</f>
        <v>#REF!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ROUND(ROUND(L90*#REF!, 6)*1, 2)</f>
        <v>#REF!</v>
      </c>
      <c r="N90" t="e">
        <f>#REF!</f>
        <v>#REF!</v>
      </c>
      <c r="O90" t="e">
        <f>ROUND(ROUND(L90*#REF!, 6)*#REF!, 2)</f>
        <v>#REF!</v>
      </c>
      <c r="P90" t="e">
        <f>#REF!</f>
        <v>#REF!</v>
      </c>
      <c r="Q90" t="e">
        <f>#REF!</f>
        <v>#REF!</v>
      </c>
      <c r="R90" t="e">
        <f>ROUND(ROUND(Q90*#REF!, 6)*1, 2)</f>
        <v>#REF!</v>
      </c>
      <c r="S90" t="e">
        <f>#REF!</f>
        <v>#REF!</v>
      </c>
      <c r="T90" t="e">
        <f>ROUND(ROUND(Q90*#REF!, 6)*#REF!, 2)</f>
        <v>#REF!</v>
      </c>
      <c r="U90" t="e">
        <f>#REF!</f>
        <v>#REF!</v>
      </c>
      <c r="V90">
        <v>1895749434</v>
      </c>
      <c r="W90">
        <v>-719472864</v>
      </c>
    </row>
    <row r="91" spans="1:23" x14ac:dyDescent="0.4">
      <c r="A91" t="e">
        <f>#REF!</f>
        <v>#REF!</v>
      </c>
      <c r="C91">
        <v>3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ROUND(ROUND(L91*#REF!, 6)*1, 2)</f>
        <v>#REF!</v>
      </c>
      <c r="N91" t="e">
        <f>#REF!</f>
        <v>#REF!</v>
      </c>
      <c r="O91" t="e">
        <f>ROUND(ROUND(L91*#REF!, 6)*#REF!, 2)</f>
        <v>#REF!</v>
      </c>
      <c r="P91" t="e">
        <f>#REF!</f>
        <v>#REF!</v>
      </c>
      <c r="Q91" t="e">
        <f>#REF!</f>
        <v>#REF!</v>
      </c>
      <c r="R91" t="e">
        <f>ROUND(ROUND(Q91*#REF!, 6)*1, 2)</f>
        <v>#REF!</v>
      </c>
      <c r="S91" t="e">
        <f>#REF!</f>
        <v>#REF!</v>
      </c>
      <c r="T91" t="e">
        <f>ROUND(ROUND(Q91*#REF!, 6)*#REF!, 2)</f>
        <v>#REF!</v>
      </c>
      <c r="U91" t="e">
        <f>#REF!</f>
        <v>#REF!</v>
      </c>
      <c r="V91">
        <v>-2032568227</v>
      </c>
      <c r="W91">
        <v>-969646359</v>
      </c>
    </row>
    <row r="92" spans="1:23" x14ac:dyDescent="0.4">
      <c r="A92" t="e">
        <f>#REF!</f>
        <v>#REF!</v>
      </c>
      <c r="C92">
        <v>3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ROUND(ROUND(L92*#REF!, 6)*1, 2)</f>
        <v>#REF!</v>
      </c>
      <c r="N92" t="e">
        <f>#REF!</f>
        <v>#REF!</v>
      </c>
      <c r="O92" t="e">
        <f>ROUND(ROUND(L92*#REF!, 6)*#REF!, 2)</f>
        <v>#REF!</v>
      </c>
      <c r="P92" t="e">
        <f>#REF!</f>
        <v>#REF!</v>
      </c>
      <c r="Q92" t="e">
        <f>#REF!</f>
        <v>#REF!</v>
      </c>
      <c r="R92" t="e">
        <f>ROUND(ROUND(Q92*#REF!, 6)*1, 2)</f>
        <v>#REF!</v>
      </c>
      <c r="S92" t="e">
        <f>#REF!</f>
        <v>#REF!</v>
      </c>
      <c r="T92" t="e">
        <f>ROUND(ROUND(Q92*#REF!, 6)*#REF!, 2)</f>
        <v>#REF!</v>
      </c>
      <c r="U92" t="e">
        <f>#REF!</f>
        <v>#REF!</v>
      </c>
      <c r="V92">
        <v>-359120469</v>
      </c>
      <c r="W92">
        <v>-694324063</v>
      </c>
    </row>
    <row r="93" spans="1:23" x14ac:dyDescent="0.4">
      <c r="A93" t="e">
        <f>#REF!</f>
        <v>#REF!</v>
      </c>
      <c r="C93">
        <v>3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>
        <v>1</v>
      </c>
      <c r="K93" t="e">
        <f>#REF!</f>
        <v>#REF!</v>
      </c>
      <c r="M93" t="e">
        <f>ROUND(K93*I93, 2)</f>
        <v>#REF!</v>
      </c>
      <c r="N93" t="e">
        <f>#REF!*IF(#REF!&lt;&gt; 0,#REF!, 1)</f>
        <v>#REF!</v>
      </c>
      <c r="O93" t="e">
        <f>ROUND(N93*I93, 2)</f>
        <v>#REF!</v>
      </c>
      <c r="P93" t="e">
        <f>#REF!</f>
        <v>#REF!</v>
      </c>
      <c r="R93" t="e">
        <f>ROUND(P93*I93, 2)</f>
        <v>#REF!</v>
      </c>
      <c r="S93" t="e">
        <f>#REF!*IF(#REF!&lt;&gt; 0,#REF!, 1)</f>
        <v>#REF!</v>
      </c>
      <c r="T93" t="e">
        <f>ROUND(S93*I93, 2)</f>
        <v>#REF!</v>
      </c>
      <c r="U93" t="e">
        <f>#REF!</f>
        <v>#REF!</v>
      </c>
      <c r="V93">
        <v>850034441</v>
      </c>
      <c r="W93">
        <v>-2034757552</v>
      </c>
    </row>
    <row r="94" spans="1:23" x14ac:dyDescent="0.4">
      <c r="A94" t="e">
        <f>#REF!</f>
        <v>#REF!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ROUND(ROUND(L94*#REF!, 6)*1, 2)</f>
        <v>#REF!</v>
      </c>
      <c r="N94" t="e">
        <f>#REF!</f>
        <v>#REF!</v>
      </c>
      <c r="O94" t="e">
        <f>ROUND(ROUND(L94*#REF!, 6)*#REF!, 2)</f>
        <v>#REF!</v>
      </c>
      <c r="P94" t="e">
        <f>#REF!</f>
        <v>#REF!</v>
      </c>
      <c r="Q94" t="e">
        <f>#REF!</f>
        <v>#REF!</v>
      </c>
      <c r="R94" t="e">
        <f>ROUND(ROUND(Q94*#REF!, 6)*1, 2)</f>
        <v>#REF!</v>
      </c>
      <c r="S94" t="e">
        <f>#REF!</f>
        <v>#REF!</v>
      </c>
      <c r="T94" t="e">
        <f>ROUND(ROUND(Q94*#REF!, 6)*#REF!, 2)</f>
        <v>#REF!</v>
      </c>
      <c r="U94" t="e">
        <f>#REF!</f>
        <v>#REF!</v>
      </c>
      <c r="V94">
        <v>1895749434</v>
      </c>
      <c r="W94">
        <v>-719472864</v>
      </c>
    </row>
    <row r="95" spans="1:23" x14ac:dyDescent="0.4">
      <c r="A95" t="e">
        <f>#REF!</f>
        <v>#REF!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ROUND(ROUND(L95*#REF!, 6)*1, 2)</f>
        <v>#REF!</v>
      </c>
      <c r="N95" t="e">
        <f>#REF!</f>
        <v>#REF!</v>
      </c>
      <c r="O95" t="e">
        <f>ROUND(ROUND(L95*#REF!, 6)*#REF!, 2)</f>
        <v>#REF!</v>
      </c>
      <c r="P95" t="e">
        <f>#REF!</f>
        <v>#REF!</v>
      </c>
      <c r="Q95" t="e">
        <f>#REF!</f>
        <v>#REF!</v>
      </c>
      <c r="R95" t="e">
        <f>ROUND(ROUND(Q95*#REF!, 6)*1, 2)</f>
        <v>#REF!</v>
      </c>
      <c r="S95" t="e">
        <f>#REF!</f>
        <v>#REF!</v>
      </c>
      <c r="T95" t="e">
        <f>ROUND(ROUND(Q95*#REF!, 6)*#REF!, 2)</f>
        <v>#REF!</v>
      </c>
      <c r="U95" t="e">
        <f>#REF!</f>
        <v>#REF!</v>
      </c>
      <c r="V95">
        <v>-2032568227</v>
      </c>
      <c r="W95">
        <v>-969646359</v>
      </c>
    </row>
    <row r="96" spans="1:23" x14ac:dyDescent="0.4">
      <c r="A96" t="e">
        <f>#REF!</f>
        <v>#REF!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ROUND(ROUND(L96*#REF!, 6)*1, 2)</f>
        <v>#REF!</v>
      </c>
      <c r="N96" t="e">
        <f>#REF!</f>
        <v>#REF!</v>
      </c>
      <c r="O96" t="e">
        <f>ROUND(ROUND(L96*#REF!, 6)*#REF!, 2)</f>
        <v>#REF!</v>
      </c>
      <c r="P96" t="e">
        <f>#REF!</f>
        <v>#REF!</v>
      </c>
      <c r="Q96" t="e">
        <f>#REF!</f>
        <v>#REF!</v>
      </c>
      <c r="R96" t="e">
        <f>ROUND(ROUND(Q96*#REF!, 6)*1, 2)</f>
        <v>#REF!</v>
      </c>
      <c r="S96" t="e">
        <f>#REF!</f>
        <v>#REF!</v>
      </c>
      <c r="T96" t="e">
        <f>ROUND(ROUND(Q96*#REF!, 6)*#REF!, 2)</f>
        <v>#REF!</v>
      </c>
      <c r="U96" t="e">
        <f>#REF!</f>
        <v>#REF!</v>
      </c>
      <c r="V96">
        <v>-359120469</v>
      </c>
      <c r="W96">
        <v>-694324063</v>
      </c>
    </row>
    <row r="97" spans="1:23" x14ac:dyDescent="0.4">
      <c r="A97" t="e">
        <f>#REF!</f>
        <v>#REF!</v>
      </c>
      <c r="C97">
        <v>3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>
        <v>1</v>
      </c>
      <c r="K97" t="e">
        <f>#REF!</f>
        <v>#REF!</v>
      </c>
      <c r="M97" t="e">
        <f>ROUND(K97*I97, 2)</f>
        <v>#REF!</v>
      </c>
      <c r="N97" t="e">
        <f>#REF!*IF(#REF!&lt;&gt; 0,#REF!, 1)</f>
        <v>#REF!</v>
      </c>
      <c r="O97" t="e">
        <f>ROUND(N97*I97, 2)</f>
        <v>#REF!</v>
      </c>
      <c r="P97" t="e">
        <f>#REF!</f>
        <v>#REF!</v>
      </c>
      <c r="R97" t="e">
        <f>ROUND(P97*I97, 2)</f>
        <v>#REF!</v>
      </c>
      <c r="S97" t="e">
        <f>#REF!*IF(#REF!&lt;&gt; 0,#REF!, 1)</f>
        <v>#REF!</v>
      </c>
      <c r="T97" t="e">
        <f>ROUND(S97*I97, 2)</f>
        <v>#REF!</v>
      </c>
      <c r="U97" t="e">
        <f>#REF!</f>
        <v>#REF!</v>
      </c>
      <c r="V97">
        <v>580231478</v>
      </c>
      <c r="W97">
        <v>-1874202550</v>
      </c>
    </row>
    <row r="98" spans="1:23" x14ac:dyDescent="0.4">
      <c r="A98" t="e">
        <f>#REF!</f>
        <v>#REF!</v>
      </c>
      <c r="C98">
        <v>3</v>
      </c>
      <c r="D98">
        <v>0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#REF!*#REF!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ROUND(ROUND(L98*#REF!, 6)*1, 2)</f>
        <v>#REF!</v>
      </c>
      <c r="N98" t="e">
        <f>#REF!</f>
        <v>#REF!</v>
      </c>
      <c r="O98" t="e">
        <f>ROUND(ROUND(L98*#REF!, 6)*#REF!, 2)</f>
        <v>#REF!</v>
      </c>
      <c r="P98" t="e">
        <f>#REF!</f>
        <v>#REF!</v>
      </c>
      <c r="Q98" t="e">
        <f>#REF!</f>
        <v>#REF!</v>
      </c>
      <c r="R98" t="e">
        <f>ROUND(ROUND(Q98*#REF!, 6)*1, 2)</f>
        <v>#REF!</v>
      </c>
      <c r="S98" t="e">
        <f>#REF!</f>
        <v>#REF!</v>
      </c>
      <c r="T98" t="e">
        <f>ROUND(ROUND(Q98*#REF!, 6)*#REF!, 2)</f>
        <v>#REF!</v>
      </c>
      <c r="U98" t="e">
        <f>#REF!</f>
        <v>#REF!</v>
      </c>
      <c r="V98">
        <v>1895749434</v>
      </c>
      <c r="W98">
        <v>-719472864</v>
      </c>
    </row>
    <row r="99" spans="1:23" x14ac:dyDescent="0.4">
      <c r="A99" t="e">
        <f>#REF!</f>
        <v>#REF!</v>
      </c>
      <c r="C99">
        <v>3</v>
      </c>
      <c r="D99">
        <v>0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#REF!*#REF!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ROUND(ROUND(L99*#REF!, 6)*1, 2)</f>
        <v>#REF!</v>
      </c>
      <c r="N99" t="e">
        <f>#REF!</f>
        <v>#REF!</v>
      </c>
      <c r="O99" t="e">
        <f>ROUND(ROUND(L99*#REF!, 6)*#REF!, 2)</f>
        <v>#REF!</v>
      </c>
      <c r="P99" t="e">
        <f>#REF!</f>
        <v>#REF!</v>
      </c>
      <c r="Q99" t="e">
        <f>#REF!</f>
        <v>#REF!</v>
      </c>
      <c r="R99" t="e">
        <f>ROUND(ROUND(Q99*#REF!, 6)*1, 2)</f>
        <v>#REF!</v>
      </c>
      <c r="S99" t="e">
        <f>#REF!</f>
        <v>#REF!</v>
      </c>
      <c r="T99" t="e">
        <f>ROUND(ROUND(Q99*#REF!, 6)*#REF!, 2)</f>
        <v>#REF!</v>
      </c>
      <c r="U99" t="e">
        <f>#REF!</f>
        <v>#REF!</v>
      </c>
      <c r="V99">
        <v>-2032568227</v>
      </c>
      <c r="W99">
        <v>-969646359</v>
      </c>
    </row>
    <row r="100" spans="1:23" x14ac:dyDescent="0.4">
      <c r="A100" t="e">
        <f>#REF!</f>
        <v>#REF!</v>
      </c>
      <c r="C100">
        <v>3</v>
      </c>
      <c r="D100">
        <v>0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#REF!*#REF!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ROUND(ROUND(L100*#REF!, 6)*1, 2)</f>
        <v>#REF!</v>
      </c>
      <c r="N100" t="e">
        <f>#REF!</f>
        <v>#REF!</v>
      </c>
      <c r="O100" t="e">
        <f>ROUND(ROUND(L100*#REF!, 6)*#REF!, 2)</f>
        <v>#REF!</v>
      </c>
      <c r="P100" t="e">
        <f>#REF!</f>
        <v>#REF!</v>
      </c>
      <c r="Q100" t="e">
        <f>#REF!</f>
        <v>#REF!</v>
      </c>
      <c r="R100" t="e">
        <f>ROUND(ROUND(Q100*#REF!, 6)*1, 2)</f>
        <v>#REF!</v>
      </c>
      <c r="S100" t="e">
        <f>#REF!</f>
        <v>#REF!</v>
      </c>
      <c r="T100" t="e">
        <f>ROUND(ROUND(Q100*#REF!, 6)*#REF!, 2)</f>
        <v>#REF!</v>
      </c>
      <c r="U100" t="e">
        <f>#REF!</f>
        <v>#REF!</v>
      </c>
      <c r="V100">
        <v>-359120469</v>
      </c>
      <c r="W100">
        <v>-694324063</v>
      </c>
    </row>
    <row r="101" spans="1:23" x14ac:dyDescent="0.4">
      <c r="A101" t="e">
        <f>#REF!</f>
        <v>#REF!</v>
      </c>
      <c r="C101">
        <v>3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>
        <v>1</v>
      </c>
      <c r="K101" t="e">
        <f>#REF!</f>
        <v>#REF!</v>
      </c>
      <c r="M101" t="e">
        <f>ROUND(K101*I101, 2)</f>
        <v>#REF!</v>
      </c>
      <c r="N101" t="e">
        <f>#REF!*IF(#REF!&lt;&gt; 0,#REF!, 1)</f>
        <v>#REF!</v>
      </c>
      <c r="O101" t="e">
        <f>ROUND(N101*I101, 2)</f>
        <v>#REF!</v>
      </c>
      <c r="P101" t="e">
        <f>#REF!</f>
        <v>#REF!</v>
      </c>
      <c r="R101" t="e">
        <f>ROUND(P101*I101, 2)</f>
        <v>#REF!</v>
      </c>
      <c r="S101" t="e">
        <f>#REF!*IF(#REF!&lt;&gt; 0,#REF!, 1)</f>
        <v>#REF!</v>
      </c>
      <c r="T101" t="e">
        <f>ROUND(S101*I101, 2)</f>
        <v>#REF!</v>
      </c>
      <c r="U101" t="e">
        <f>#REF!</f>
        <v>#REF!</v>
      </c>
      <c r="V101">
        <v>580231478</v>
      </c>
      <c r="W101">
        <v>-1874202550</v>
      </c>
    </row>
    <row r="102" spans="1:23" x14ac:dyDescent="0.4">
      <c r="A102" t="e">
        <f>#REF!</f>
        <v>#REF!</v>
      </c>
      <c r="C102">
        <v>3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ROUND(ROUND(L102*#REF!, 6)*1, 2)</f>
        <v>#REF!</v>
      </c>
      <c r="N102" t="e">
        <f>#REF!</f>
        <v>#REF!</v>
      </c>
      <c r="O102" t="e">
        <f>ROUND(ROUND(L102*#REF!, 6)*#REF!, 2)</f>
        <v>#REF!</v>
      </c>
      <c r="P102" t="e">
        <f>#REF!</f>
        <v>#REF!</v>
      </c>
      <c r="Q102" t="e">
        <f>#REF!</f>
        <v>#REF!</v>
      </c>
      <c r="R102" t="e">
        <f>ROUND(ROUND(Q102*#REF!, 6)*1, 2)</f>
        <v>#REF!</v>
      </c>
      <c r="S102" t="e">
        <f>#REF!</f>
        <v>#REF!</v>
      </c>
      <c r="T102" t="e">
        <f>ROUND(ROUND(Q102*#REF!, 6)*#REF!, 2)</f>
        <v>#REF!</v>
      </c>
      <c r="U102" t="e">
        <f>#REF!</f>
        <v>#REF!</v>
      </c>
      <c r="V102">
        <v>1895749434</v>
      </c>
      <c r="W102">
        <v>-719472864</v>
      </c>
    </row>
    <row r="103" spans="1:23" x14ac:dyDescent="0.4">
      <c r="A103" t="e">
        <f>#REF!</f>
        <v>#REF!</v>
      </c>
      <c r="C103">
        <v>3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ROUND(ROUND(L103*#REF!, 6)*1, 2)</f>
        <v>#REF!</v>
      </c>
      <c r="N103" t="e">
        <f>#REF!</f>
        <v>#REF!</v>
      </c>
      <c r="O103" t="e">
        <f>ROUND(ROUND(L103*#REF!, 6)*#REF!, 2)</f>
        <v>#REF!</v>
      </c>
      <c r="P103" t="e">
        <f>#REF!</f>
        <v>#REF!</v>
      </c>
      <c r="Q103" t="e">
        <f>#REF!</f>
        <v>#REF!</v>
      </c>
      <c r="R103" t="e">
        <f>ROUND(ROUND(Q103*#REF!, 6)*1, 2)</f>
        <v>#REF!</v>
      </c>
      <c r="S103" t="e">
        <f>#REF!</f>
        <v>#REF!</v>
      </c>
      <c r="T103" t="e">
        <f>ROUND(ROUND(Q103*#REF!, 6)*#REF!, 2)</f>
        <v>#REF!</v>
      </c>
      <c r="U103" t="e">
        <f>#REF!</f>
        <v>#REF!</v>
      </c>
      <c r="V103">
        <v>-2032568227</v>
      </c>
      <c r="W103">
        <v>-969646359</v>
      </c>
    </row>
    <row r="104" spans="1:23" x14ac:dyDescent="0.4">
      <c r="A104" t="e">
        <f>#REF!</f>
        <v>#REF!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ROUND(ROUND(L104*#REF!, 6)*1, 2)</f>
        <v>#REF!</v>
      </c>
      <c r="N104" t="e">
        <f>#REF!</f>
        <v>#REF!</v>
      </c>
      <c r="O104" t="e">
        <f>ROUND(ROUND(L104*#REF!, 6)*#REF!, 2)</f>
        <v>#REF!</v>
      </c>
      <c r="P104" t="e">
        <f>#REF!</f>
        <v>#REF!</v>
      </c>
      <c r="Q104" t="e">
        <f>#REF!</f>
        <v>#REF!</v>
      </c>
      <c r="R104" t="e">
        <f>ROUND(ROUND(Q104*#REF!, 6)*1, 2)</f>
        <v>#REF!</v>
      </c>
      <c r="S104" t="e">
        <f>#REF!</f>
        <v>#REF!</v>
      </c>
      <c r="T104" t="e">
        <f>ROUND(ROUND(Q104*#REF!, 6)*#REF!, 2)</f>
        <v>#REF!</v>
      </c>
      <c r="U104" t="e">
        <f>#REF!</f>
        <v>#REF!</v>
      </c>
      <c r="V104">
        <v>730120949</v>
      </c>
      <c r="W104">
        <v>-1118696267</v>
      </c>
    </row>
    <row r="105" spans="1:23" x14ac:dyDescent="0.4">
      <c r="A105" t="e">
        <f>#REF!</f>
        <v>#REF!</v>
      </c>
      <c r="C105">
        <v>3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>
        <v>1</v>
      </c>
      <c r="K105" t="e">
        <f>#REF!</f>
        <v>#REF!</v>
      </c>
      <c r="M105" t="e">
        <f>ROUND(K105*I105, 2)</f>
        <v>#REF!</v>
      </c>
      <c r="N105" t="e">
        <f>#REF!*IF(#REF!&lt;&gt; 0,#REF!, 1)</f>
        <v>#REF!</v>
      </c>
      <c r="O105" t="e">
        <f>ROUND(N105*I105, 2)</f>
        <v>#REF!</v>
      </c>
      <c r="P105" t="e">
        <f>#REF!</f>
        <v>#REF!</v>
      </c>
      <c r="R105" t="e">
        <f>ROUND(P105*I105, 2)</f>
        <v>#REF!</v>
      </c>
      <c r="S105" t="e">
        <f>#REF!*IF(#REF!&lt;&gt; 0,#REF!, 1)</f>
        <v>#REF!</v>
      </c>
      <c r="T105" t="e">
        <f>ROUND(S105*I105, 2)</f>
        <v>#REF!</v>
      </c>
      <c r="U105" t="e">
        <f>#REF!</f>
        <v>#REF!</v>
      </c>
      <c r="V105">
        <v>-252504092</v>
      </c>
      <c r="W105">
        <v>-591350843</v>
      </c>
    </row>
    <row r="106" spans="1:23" x14ac:dyDescent="0.4">
      <c r="A106" t="e">
        <f>#REF!</f>
        <v>#REF!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ROUND(ROUND(L106*#REF!, 6)*1, 2)</f>
        <v>#REF!</v>
      </c>
      <c r="N106" t="e">
        <f>#REF!</f>
        <v>#REF!</v>
      </c>
      <c r="O106" t="e">
        <f>ROUND(ROUND(L106*#REF!, 6)*#REF!, 2)</f>
        <v>#REF!</v>
      </c>
      <c r="P106" t="e">
        <f>#REF!</f>
        <v>#REF!</v>
      </c>
      <c r="Q106" t="e">
        <f>#REF!</f>
        <v>#REF!</v>
      </c>
      <c r="R106" t="e">
        <f>ROUND(ROUND(Q106*#REF!, 6)*1, 2)</f>
        <v>#REF!</v>
      </c>
      <c r="S106" t="e">
        <f>#REF!</f>
        <v>#REF!</v>
      </c>
      <c r="T106" t="e">
        <f>ROUND(ROUND(Q106*#REF!, 6)*#REF!, 2)</f>
        <v>#REF!</v>
      </c>
      <c r="U106" t="e">
        <f>#REF!</f>
        <v>#REF!</v>
      </c>
      <c r="V106">
        <v>1943940870</v>
      </c>
      <c r="W106">
        <v>2110153259</v>
      </c>
    </row>
    <row r="107" spans="1:23" x14ac:dyDescent="0.4">
      <c r="A107" t="e">
        <f>#REF!</f>
        <v>#REF!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ROUND(ROUND(L107*#REF!, 6)*1, 2)</f>
        <v>#REF!</v>
      </c>
      <c r="N107" t="e">
        <f>#REF!</f>
        <v>#REF!</v>
      </c>
      <c r="O107" t="e">
        <f>ROUND(ROUND(L107*#REF!, 6)*#REF!, 2)</f>
        <v>#REF!</v>
      </c>
      <c r="P107" t="e">
        <f>#REF!</f>
        <v>#REF!</v>
      </c>
      <c r="Q107" t="e">
        <f>#REF!</f>
        <v>#REF!</v>
      </c>
      <c r="R107" t="e">
        <f>ROUND(ROUND(Q107*#REF!, 6)*1, 2)</f>
        <v>#REF!</v>
      </c>
      <c r="S107" t="e">
        <f>#REF!</f>
        <v>#REF!</v>
      </c>
      <c r="T107" t="e">
        <f>ROUND(ROUND(Q107*#REF!, 6)*#REF!, 2)</f>
        <v>#REF!</v>
      </c>
      <c r="U107" t="e">
        <f>#REF!</f>
        <v>#REF!</v>
      </c>
      <c r="V107">
        <v>-1228803279</v>
      </c>
      <c r="W107">
        <v>-1014265097</v>
      </c>
    </row>
    <row r="108" spans="1:23" x14ac:dyDescent="0.4">
      <c r="A108" t="e">
        <f>#REF!</f>
        <v>#REF!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ROUND(ROUND(L108*#REF!, 6)*1, 2)</f>
        <v>#REF!</v>
      </c>
      <c r="N108" t="e">
        <f>#REF!</f>
        <v>#REF!</v>
      </c>
      <c r="O108" t="e">
        <f>ROUND(ROUND(L108*#REF!, 6)*#REF!, 2)</f>
        <v>#REF!</v>
      </c>
      <c r="P108" t="e">
        <f>#REF!</f>
        <v>#REF!</v>
      </c>
      <c r="Q108" t="e">
        <f>#REF!</f>
        <v>#REF!</v>
      </c>
      <c r="R108" t="e">
        <f>ROUND(ROUND(Q108*#REF!, 6)*1, 2)</f>
        <v>#REF!</v>
      </c>
      <c r="S108" t="e">
        <f>#REF!</f>
        <v>#REF!</v>
      </c>
      <c r="T108" t="e">
        <f>ROUND(ROUND(Q108*#REF!, 6)*#REF!, 2)</f>
        <v>#REF!</v>
      </c>
      <c r="U108" t="e">
        <f>#REF!</f>
        <v>#REF!</v>
      </c>
      <c r="V108">
        <v>1262738784</v>
      </c>
      <c r="W108">
        <v>-1588409584</v>
      </c>
    </row>
    <row r="109" spans="1:23" x14ac:dyDescent="0.4">
      <c r="A109" t="e">
        <f>#REF!</f>
        <v>#REF!</v>
      </c>
      <c r="C109">
        <v>3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ROUND(ROUND(L109*#REF!, 6)*1, 2)</f>
        <v>#REF!</v>
      </c>
      <c r="N109" t="e">
        <f>#REF!</f>
        <v>#REF!</v>
      </c>
      <c r="O109" t="e">
        <f>ROUND(ROUND(L109*#REF!, 6)*#REF!, 2)</f>
        <v>#REF!</v>
      </c>
      <c r="P109" t="e">
        <f>#REF!</f>
        <v>#REF!</v>
      </c>
      <c r="Q109" t="e">
        <f>#REF!</f>
        <v>#REF!</v>
      </c>
      <c r="R109" t="e">
        <f>ROUND(ROUND(Q109*#REF!, 6)*1, 2)</f>
        <v>#REF!</v>
      </c>
      <c r="S109" t="e">
        <f>#REF!</f>
        <v>#REF!</v>
      </c>
      <c r="T109" t="e">
        <f>ROUND(ROUND(Q109*#REF!, 6)*#REF!, 2)</f>
        <v>#REF!</v>
      </c>
      <c r="U109" t="e">
        <f>#REF!</f>
        <v>#REF!</v>
      </c>
      <c r="V109">
        <v>1125301769</v>
      </c>
      <c r="W109">
        <v>-1709131638</v>
      </c>
    </row>
    <row r="110" spans="1:23" x14ac:dyDescent="0.4">
      <c r="A110" t="e">
        <f>#REF!</f>
        <v>#REF!</v>
      </c>
      <c r="B110">
        <v>214</v>
      </c>
      <c r="G110" t="e">
        <f>#REF!</f>
        <v>#REF!</v>
      </c>
    </row>
    <row r="111" spans="1:23" x14ac:dyDescent="0.4">
      <c r="A111" t="e">
        <f>#REF!</f>
        <v>#REF!</v>
      </c>
      <c r="C111">
        <v>3</v>
      </c>
      <c r="D111">
        <v>0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#REF!*#REF!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ROUND(ROUND(L111*#REF!, 6)*1, 2)</f>
        <v>#REF!</v>
      </c>
      <c r="N111" t="e">
        <f>#REF!</f>
        <v>#REF!</v>
      </c>
      <c r="O111" t="e">
        <f>ROUND(ROUND(L111*#REF!, 6)*#REF!, 2)</f>
        <v>#REF!</v>
      </c>
      <c r="P111" t="e">
        <f>#REF!</f>
        <v>#REF!</v>
      </c>
      <c r="Q111" t="e">
        <f>#REF!</f>
        <v>#REF!</v>
      </c>
      <c r="R111" t="e">
        <f>ROUND(ROUND(Q111*#REF!, 6)*1, 2)</f>
        <v>#REF!</v>
      </c>
      <c r="S111" t="e">
        <f>#REF!</f>
        <v>#REF!</v>
      </c>
      <c r="T111" t="e">
        <f>ROUND(ROUND(Q111*#REF!, 6)*#REF!, 2)</f>
        <v>#REF!</v>
      </c>
      <c r="U111" t="e">
        <f>#REF!</f>
        <v>#REF!</v>
      </c>
      <c r="V111">
        <v>1943940870</v>
      </c>
      <c r="W111">
        <v>2110153259</v>
      </c>
    </row>
    <row r="112" spans="1:23" x14ac:dyDescent="0.4">
      <c r="A112" t="e">
        <f>#REF!</f>
        <v>#REF!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ROUND(ROUND(L112*#REF!, 6)*1, 2)</f>
        <v>#REF!</v>
      </c>
      <c r="N112" t="e">
        <f>#REF!</f>
        <v>#REF!</v>
      </c>
      <c r="O112" t="e">
        <f>ROUND(ROUND(L112*#REF!, 6)*#REF!, 2)</f>
        <v>#REF!</v>
      </c>
      <c r="P112" t="e">
        <f>#REF!</f>
        <v>#REF!</v>
      </c>
      <c r="Q112" t="e">
        <f>#REF!</f>
        <v>#REF!</v>
      </c>
      <c r="R112" t="e">
        <f>ROUND(ROUND(Q112*#REF!, 6)*1, 2)</f>
        <v>#REF!</v>
      </c>
      <c r="S112" t="e">
        <f>#REF!</f>
        <v>#REF!</v>
      </c>
      <c r="T112" t="e">
        <f>ROUND(ROUND(Q112*#REF!, 6)*#REF!, 2)</f>
        <v>#REF!</v>
      </c>
      <c r="U112" t="e">
        <f>#REF!</f>
        <v>#REF!</v>
      </c>
      <c r="V112">
        <v>-1228803279</v>
      </c>
      <c r="W112">
        <v>-1014265097</v>
      </c>
    </row>
    <row r="113" spans="1:23" x14ac:dyDescent="0.4">
      <c r="A113" t="e">
        <f>#REF!</f>
        <v>#REF!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ROUND(ROUND(L113*#REF!, 6)*1, 2)</f>
        <v>#REF!</v>
      </c>
      <c r="N113" t="e">
        <f>#REF!</f>
        <v>#REF!</v>
      </c>
      <c r="O113" t="e">
        <f>ROUND(ROUND(L113*#REF!, 6)*#REF!, 2)</f>
        <v>#REF!</v>
      </c>
      <c r="P113" t="e">
        <f>#REF!</f>
        <v>#REF!</v>
      </c>
      <c r="Q113" t="e">
        <f>#REF!</f>
        <v>#REF!</v>
      </c>
      <c r="R113" t="e">
        <f>ROUND(ROUND(Q113*#REF!, 6)*1, 2)</f>
        <v>#REF!</v>
      </c>
      <c r="S113" t="e">
        <f>#REF!</f>
        <v>#REF!</v>
      </c>
      <c r="T113" t="e">
        <f>ROUND(ROUND(Q113*#REF!, 6)*#REF!, 2)</f>
        <v>#REF!</v>
      </c>
      <c r="U113" t="e">
        <f>#REF!</f>
        <v>#REF!</v>
      </c>
      <c r="V113">
        <v>1125301769</v>
      </c>
      <c r="W113">
        <v>-1709131638</v>
      </c>
    </row>
    <row r="114" spans="1:23" x14ac:dyDescent="0.4">
      <c r="A114" t="e">
        <f>#REF!</f>
        <v>#REF!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ROUND(ROUND(L114*#REF!, 6)*1, 2)</f>
        <v>#REF!</v>
      </c>
      <c r="N114" t="e">
        <f>#REF!</f>
        <v>#REF!</v>
      </c>
      <c r="O114" t="e">
        <f>ROUND(ROUND(L114*#REF!, 6)*#REF!, 2)</f>
        <v>#REF!</v>
      </c>
      <c r="P114" t="e">
        <f>#REF!</f>
        <v>#REF!</v>
      </c>
      <c r="Q114" t="e">
        <f>#REF!</f>
        <v>#REF!</v>
      </c>
      <c r="R114" t="e">
        <f>ROUND(ROUND(Q114*#REF!, 6)*1, 2)</f>
        <v>#REF!</v>
      </c>
      <c r="S114" t="e">
        <f>#REF!</f>
        <v>#REF!</v>
      </c>
      <c r="T114" t="e">
        <f>ROUND(ROUND(Q114*#REF!, 6)*#REF!, 2)</f>
        <v>#REF!</v>
      </c>
      <c r="U114" t="e">
        <f>#REF!</f>
        <v>#REF!</v>
      </c>
      <c r="V114">
        <v>1943940870</v>
      </c>
      <c r="W114">
        <v>2110153259</v>
      </c>
    </row>
    <row r="115" spans="1:23" x14ac:dyDescent="0.4">
      <c r="A115" t="e">
        <f>#REF!</f>
        <v>#REF!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ROUND(ROUND(L115*#REF!, 6)*1, 2)</f>
        <v>#REF!</v>
      </c>
      <c r="N115" t="e">
        <f>#REF!</f>
        <v>#REF!</v>
      </c>
      <c r="O115" t="e">
        <f>ROUND(ROUND(L115*#REF!, 6)*#REF!, 2)</f>
        <v>#REF!</v>
      </c>
      <c r="P115" t="e">
        <f>#REF!</f>
        <v>#REF!</v>
      </c>
      <c r="Q115" t="e">
        <f>#REF!</f>
        <v>#REF!</v>
      </c>
      <c r="R115" t="e">
        <f>ROUND(ROUND(Q115*#REF!, 6)*1, 2)</f>
        <v>#REF!</v>
      </c>
      <c r="S115" t="e">
        <f>#REF!</f>
        <v>#REF!</v>
      </c>
      <c r="T115" t="e">
        <f>ROUND(ROUND(Q115*#REF!, 6)*#REF!, 2)</f>
        <v>#REF!</v>
      </c>
      <c r="U115" t="e">
        <f>#REF!</f>
        <v>#REF!</v>
      </c>
      <c r="V115">
        <v>-1228803279</v>
      </c>
      <c r="W115">
        <v>-1014265097</v>
      </c>
    </row>
    <row r="116" spans="1:23" x14ac:dyDescent="0.4">
      <c r="A116" t="e">
        <f>#REF!</f>
        <v>#REF!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ROUND(ROUND(L116*#REF!, 6)*1, 2)</f>
        <v>#REF!</v>
      </c>
      <c r="N116" t="e">
        <f>#REF!</f>
        <v>#REF!</v>
      </c>
      <c r="O116" t="e">
        <f>ROUND(ROUND(L116*#REF!, 6)*#REF!, 2)</f>
        <v>#REF!</v>
      </c>
      <c r="P116" t="e">
        <f>#REF!</f>
        <v>#REF!</v>
      </c>
      <c r="Q116" t="e">
        <f>#REF!</f>
        <v>#REF!</v>
      </c>
      <c r="R116" t="e">
        <f>ROUND(ROUND(Q116*#REF!, 6)*1, 2)</f>
        <v>#REF!</v>
      </c>
      <c r="S116" t="e">
        <f>#REF!</f>
        <v>#REF!</v>
      </c>
      <c r="T116" t="e">
        <f>ROUND(ROUND(Q116*#REF!, 6)*#REF!, 2)</f>
        <v>#REF!</v>
      </c>
      <c r="U116" t="e">
        <f>#REF!</f>
        <v>#REF!</v>
      </c>
      <c r="V116">
        <v>1125301769</v>
      </c>
      <c r="W116">
        <v>-1709131638</v>
      </c>
    </row>
    <row r="117" spans="1:23" x14ac:dyDescent="0.4">
      <c r="A117" t="e">
        <f>#REF!</f>
        <v>#REF!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ROUND(ROUND(L117*#REF!, 6)*1, 2)</f>
        <v>#REF!</v>
      </c>
      <c r="N117" t="e">
        <f>#REF!</f>
        <v>#REF!</v>
      </c>
      <c r="O117" t="e">
        <f>ROUND(ROUND(L117*#REF!, 6)*#REF!, 2)</f>
        <v>#REF!</v>
      </c>
      <c r="P117" t="e">
        <f>#REF!</f>
        <v>#REF!</v>
      </c>
      <c r="Q117" t="e">
        <f>#REF!</f>
        <v>#REF!</v>
      </c>
      <c r="R117" t="e">
        <f>ROUND(ROUND(Q117*#REF!, 6)*1, 2)</f>
        <v>#REF!</v>
      </c>
      <c r="S117" t="e">
        <f>#REF!</f>
        <v>#REF!</v>
      </c>
      <c r="T117" t="e">
        <f>ROUND(ROUND(Q117*#REF!, 6)*#REF!, 2)</f>
        <v>#REF!</v>
      </c>
      <c r="U117" t="e">
        <f>#REF!</f>
        <v>#REF!</v>
      </c>
      <c r="V117">
        <v>309796746</v>
      </c>
      <c r="W117">
        <v>-444281789</v>
      </c>
    </row>
    <row r="118" spans="1:23" x14ac:dyDescent="0.4">
      <c r="A118" t="e">
        <f>#REF!</f>
        <v>#REF!</v>
      </c>
      <c r="B118">
        <v>252</v>
      </c>
      <c r="G118" t="e">
        <f>#REF!</f>
        <v>#REF!</v>
      </c>
    </row>
    <row r="119" spans="1:23" x14ac:dyDescent="0.4">
      <c r="A119" t="e">
        <f>#REF!</f>
        <v>#REF!</v>
      </c>
      <c r="C119">
        <v>3</v>
      </c>
      <c r="D119">
        <v>0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#REF!*#REF!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ROUND(ROUND(L119*#REF!, 6)*1, 2)</f>
        <v>#REF!</v>
      </c>
      <c r="N119" t="e">
        <f>#REF!</f>
        <v>#REF!</v>
      </c>
      <c r="O119" t="e">
        <f>ROUND(ROUND(L119*#REF!, 6)*#REF!, 2)</f>
        <v>#REF!</v>
      </c>
      <c r="P119" t="e">
        <f>#REF!</f>
        <v>#REF!</v>
      </c>
      <c r="Q119" t="e">
        <f>#REF!</f>
        <v>#REF!</v>
      </c>
      <c r="R119" t="e">
        <f>ROUND(ROUND(Q119*#REF!, 6)*1, 2)</f>
        <v>#REF!</v>
      </c>
      <c r="S119" t="e">
        <f>#REF!</f>
        <v>#REF!</v>
      </c>
      <c r="T119" t="e">
        <f>ROUND(ROUND(Q119*#REF!, 6)*#REF!, 2)</f>
        <v>#REF!</v>
      </c>
      <c r="U119" t="e">
        <f>#REF!</f>
        <v>#REF!</v>
      </c>
      <c r="V119">
        <v>1943940870</v>
      </c>
      <c r="W119">
        <v>2110153259</v>
      </c>
    </row>
    <row r="120" spans="1:23" x14ac:dyDescent="0.4">
      <c r="A120" t="e">
        <f>#REF!</f>
        <v>#REF!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ROUND(ROUND(L120*#REF!, 6)*1, 2)</f>
        <v>#REF!</v>
      </c>
      <c r="N120" t="e">
        <f>#REF!</f>
        <v>#REF!</v>
      </c>
      <c r="O120" t="e">
        <f>ROUND(ROUND(L120*#REF!, 6)*#REF!, 2)</f>
        <v>#REF!</v>
      </c>
      <c r="P120" t="e">
        <f>#REF!</f>
        <v>#REF!</v>
      </c>
      <c r="Q120" t="e">
        <f>#REF!</f>
        <v>#REF!</v>
      </c>
      <c r="R120" t="e">
        <f>ROUND(ROUND(Q120*#REF!, 6)*1, 2)</f>
        <v>#REF!</v>
      </c>
      <c r="S120" t="e">
        <f>#REF!</f>
        <v>#REF!</v>
      </c>
      <c r="T120" t="e">
        <f>ROUND(ROUND(Q120*#REF!, 6)*#REF!, 2)</f>
        <v>#REF!</v>
      </c>
      <c r="U120" t="e">
        <f>#REF!</f>
        <v>#REF!</v>
      </c>
      <c r="V120">
        <v>-1228803279</v>
      </c>
      <c r="W120">
        <v>-1014265097</v>
      </c>
    </row>
    <row r="121" spans="1:23" x14ac:dyDescent="0.4">
      <c r="A121" t="e">
        <f>#REF!</f>
        <v>#REF!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ROUND(ROUND(L121*#REF!, 6)*1, 2)</f>
        <v>#REF!</v>
      </c>
      <c r="N121" t="e">
        <f>#REF!</f>
        <v>#REF!</v>
      </c>
      <c r="O121" t="e">
        <f>ROUND(ROUND(L121*#REF!, 6)*#REF!, 2)</f>
        <v>#REF!</v>
      </c>
      <c r="P121" t="e">
        <f>#REF!</f>
        <v>#REF!</v>
      </c>
      <c r="Q121" t="e">
        <f>#REF!</f>
        <v>#REF!</v>
      </c>
      <c r="R121" t="e">
        <f>ROUND(ROUND(Q121*#REF!, 6)*1, 2)</f>
        <v>#REF!</v>
      </c>
      <c r="S121" t="e">
        <f>#REF!</f>
        <v>#REF!</v>
      </c>
      <c r="T121" t="e">
        <f>ROUND(ROUND(Q121*#REF!, 6)*#REF!, 2)</f>
        <v>#REF!</v>
      </c>
      <c r="U121" t="e">
        <f>#REF!</f>
        <v>#REF!</v>
      </c>
      <c r="V121">
        <v>1373890793</v>
      </c>
      <c r="W121">
        <v>1499721760</v>
      </c>
    </row>
    <row r="122" spans="1:23" x14ac:dyDescent="0.4">
      <c r="A122" t="e">
        <f>#REF!</f>
        <v>#REF!</v>
      </c>
      <c r="C122">
        <v>3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ROUND(ROUND(L122*#REF!, 6)*1, 2)</f>
        <v>#REF!</v>
      </c>
      <c r="N122" t="e">
        <f>#REF!</f>
        <v>#REF!</v>
      </c>
      <c r="O122" t="e">
        <f>ROUND(ROUND(L122*#REF!, 6)*#REF!, 2)</f>
        <v>#REF!</v>
      </c>
      <c r="P122" t="e">
        <f>#REF!</f>
        <v>#REF!</v>
      </c>
      <c r="Q122" t="e">
        <f>#REF!</f>
        <v>#REF!</v>
      </c>
      <c r="R122" t="e">
        <f>ROUND(ROUND(Q122*#REF!, 6)*1, 2)</f>
        <v>#REF!</v>
      </c>
      <c r="S122" t="e">
        <f>#REF!</f>
        <v>#REF!</v>
      </c>
      <c r="T122" t="e">
        <f>ROUND(ROUND(Q122*#REF!, 6)*#REF!, 2)</f>
        <v>#REF!</v>
      </c>
      <c r="U122" t="e">
        <f>#REF!</f>
        <v>#REF!</v>
      </c>
      <c r="V122">
        <v>-1942145299</v>
      </c>
      <c r="W122">
        <v>-1177499402</v>
      </c>
    </row>
    <row r="123" spans="1:23" x14ac:dyDescent="0.4">
      <c r="A123" t="e">
        <f>#REF!</f>
        <v>#REF!</v>
      </c>
      <c r="C123">
        <v>3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ROUND(ROUND(L123*#REF!, 6)*1, 2)</f>
        <v>#REF!</v>
      </c>
      <c r="N123" t="e">
        <f>#REF!</f>
        <v>#REF!</v>
      </c>
      <c r="O123" t="e">
        <f>ROUND(ROUND(L123*#REF!, 6)*#REF!, 2)</f>
        <v>#REF!</v>
      </c>
      <c r="P123" t="e">
        <f>#REF!</f>
        <v>#REF!</v>
      </c>
      <c r="Q123" t="e">
        <f>#REF!</f>
        <v>#REF!</v>
      </c>
      <c r="R123" t="e">
        <f>ROUND(ROUND(Q123*#REF!, 6)*1, 2)</f>
        <v>#REF!</v>
      </c>
      <c r="S123" t="e">
        <f>#REF!</f>
        <v>#REF!</v>
      </c>
      <c r="T123" t="e">
        <f>ROUND(ROUND(Q123*#REF!, 6)*#REF!, 2)</f>
        <v>#REF!</v>
      </c>
      <c r="U123" t="e">
        <f>#REF!</f>
        <v>#REF!</v>
      </c>
      <c r="V123">
        <v>1125301769</v>
      </c>
      <c r="W123">
        <v>-1709131638</v>
      </c>
    </row>
    <row r="124" spans="1:23" x14ac:dyDescent="0.4">
      <c r="A124" t="e">
        <f>#REF!</f>
        <v>#REF!</v>
      </c>
      <c r="C124">
        <v>3</v>
      </c>
      <c r="D124">
        <v>0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#REF!*#REF!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ROUND(ROUND(L124*#REF!, 6)*1, 2)</f>
        <v>#REF!</v>
      </c>
      <c r="N124" t="e">
        <f>#REF!</f>
        <v>#REF!</v>
      </c>
      <c r="O124" t="e">
        <f>ROUND(ROUND(L124*#REF!, 6)*#REF!, 2)</f>
        <v>#REF!</v>
      </c>
      <c r="P124" t="e">
        <f>#REF!</f>
        <v>#REF!</v>
      </c>
      <c r="Q124" t="e">
        <f>#REF!</f>
        <v>#REF!</v>
      </c>
      <c r="R124" t="e">
        <f>ROUND(ROUND(Q124*#REF!, 6)*1, 2)</f>
        <v>#REF!</v>
      </c>
      <c r="S124" t="e">
        <f>#REF!</f>
        <v>#REF!</v>
      </c>
      <c r="T124" t="e">
        <f>ROUND(ROUND(Q124*#REF!, 6)*#REF!, 2)</f>
        <v>#REF!</v>
      </c>
      <c r="U124" t="e">
        <f>#REF!</f>
        <v>#REF!</v>
      </c>
      <c r="V124">
        <v>1600079109</v>
      </c>
      <c r="W124">
        <v>-1425622829</v>
      </c>
    </row>
    <row r="125" spans="1:23" x14ac:dyDescent="0.4">
      <c r="A125" t="e">
        <f>#REF!</f>
        <v>#REF!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ROUND(ROUND(L125*#REF!, 6)*1, 2)</f>
        <v>#REF!</v>
      </c>
      <c r="N125" t="e">
        <f>#REF!</f>
        <v>#REF!</v>
      </c>
      <c r="O125" t="e">
        <f>ROUND(ROUND(L125*#REF!, 6)*#REF!, 2)</f>
        <v>#REF!</v>
      </c>
      <c r="P125" t="e">
        <f>#REF!</f>
        <v>#REF!</v>
      </c>
      <c r="Q125" t="e">
        <f>#REF!</f>
        <v>#REF!</v>
      </c>
      <c r="R125" t="e">
        <f>ROUND(ROUND(Q125*#REF!, 6)*1, 2)</f>
        <v>#REF!</v>
      </c>
      <c r="S125" t="e">
        <f>#REF!</f>
        <v>#REF!</v>
      </c>
      <c r="T125" t="e">
        <f>ROUND(ROUND(Q125*#REF!, 6)*#REF!, 2)</f>
        <v>#REF!</v>
      </c>
      <c r="U125" t="e">
        <f>#REF!</f>
        <v>#REF!</v>
      </c>
      <c r="V125">
        <v>-170574233</v>
      </c>
      <c r="W125">
        <v>-72441187</v>
      </c>
    </row>
    <row r="126" spans="1:23" x14ac:dyDescent="0.4">
      <c r="A126" t="e">
        <f>#REF!</f>
        <v>#REF!</v>
      </c>
      <c r="C126">
        <v>3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ROUND(ROUND(L126*#REF!, 6)*1, 2)</f>
        <v>#REF!</v>
      </c>
      <c r="N126" t="e">
        <f>#REF!</f>
        <v>#REF!</v>
      </c>
      <c r="O126" t="e">
        <f>ROUND(ROUND(L126*#REF!, 6)*#REF!, 2)</f>
        <v>#REF!</v>
      </c>
      <c r="P126" t="e">
        <f>#REF!</f>
        <v>#REF!</v>
      </c>
      <c r="Q126" t="e">
        <f>#REF!</f>
        <v>#REF!</v>
      </c>
      <c r="R126" t="e">
        <f>ROUND(ROUND(Q126*#REF!, 6)*1, 2)</f>
        <v>#REF!</v>
      </c>
      <c r="S126" t="e">
        <f>#REF!</f>
        <v>#REF!</v>
      </c>
      <c r="T126" t="e">
        <f>ROUND(ROUND(Q126*#REF!, 6)*#REF!, 2)</f>
        <v>#REF!</v>
      </c>
      <c r="U126" t="e">
        <f>#REF!</f>
        <v>#REF!</v>
      </c>
      <c r="V126">
        <v>1771773240</v>
      </c>
      <c r="W126">
        <v>969473848</v>
      </c>
    </row>
    <row r="127" spans="1:23" x14ac:dyDescent="0.4">
      <c r="A127" t="e">
        <f>#REF!</f>
        <v>#REF!</v>
      </c>
      <c r="C127">
        <v>3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>
        <v>1</v>
      </c>
      <c r="K127" t="e">
        <f>#REF!</f>
        <v>#REF!</v>
      </c>
      <c r="M127" t="e">
        <f>ROUND(K127*I127, 2)</f>
        <v>#REF!</v>
      </c>
      <c r="N127" t="e">
        <f>#REF!*IF(#REF!&lt;&gt; 0,#REF!, 1)</f>
        <v>#REF!</v>
      </c>
      <c r="O127" t="e">
        <f>ROUND(N127*I127, 2)</f>
        <v>#REF!</v>
      </c>
      <c r="P127" t="e">
        <f>#REF!</f>
        <v>#REF!</v>
      </c>
      <c r="R127" t="e">
        <f>ROUND(P127*I127, 2)</f>
        <v>#REF!</v>
      </c>
      <c r="S127" t="e">
        <f>#REF!*IF(#REF!&lt;&gt; 0,#REF!, 1)</f>
        <v>#REF!</v>
      </c>
      <c r="T127" t="e">
        <f>ROUND(S127*I127, 2)</f>
        <v>#REF!</v>
      </c>
      <c r="U127" t="e">
        <f>#REF!</f>
        <v>#REF!</v>
      </c>
      <c r="V127">
        <v>-1071233304</v>
      </c>
      <c r="W127">
        <v>1062295419</v>
      </c>
    </row>
    <row r="128" spans="1:23" x14ac:dyDescent="0.4">
      <c r="A128" t="e">
        <f>#REF!</f>
        <v>#REF!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ROUND(ROUND(L128*#REF!, 6)*1, 2)</f>
        <v>#REF!</v>
      </c>
      <c r="N128" t="e">
        <f>#REF!</f>
        <v>#REF!</v>
      </c>
      <c r="O128" t="e">
        <f>ROUND(ROUND(L128*#REF!, 6)*#REF!, 2)</f>
        <v>#REF!</v>
      </c>
      <c r="P128" t="e">
        <f>#REF!</f>
        <v>#REF!</v>
      </c>
      <c r="Q128" t="e">
        <f>#REF!</f>
        <v>#REF!</v>
      </c>
      <c r="R128" t="e">
        <f>ROUND(ROUND(Q128*#REF!, 6)*1, 2)</f>
        <v>#REF!</v>
      </c>
      <c r="S128" t="e">
        <f>#REF!</f>
        <v>#REF!</v>
      </c>
      <c r="T128" t="e">
        <f>ROUND(ROUND(Q128*#REF!, 6)*#REF!, 2)</f>
        <v>#REF!</v>
      </c>
      <c r="U128" t="e">
        <f>#REF!</f>
        <v>#REF!</v>
      </c>
      <c r="V128">
        <v>1373890793</v>
      </c>
      <c r="W128">
        <v>1499721760</v>
      </c>
    </row>
    <row r="129" spans="1:23" x14ac:dyDescent="0.4">
      <c r="A129" t="e">
        <f>#REF!</f>
        <v>#REF!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ROUND(ROUND(L129*#REF!, 6)*1, 2)</f>
        <v>#REF!</v>
      </c>
      <c r="N129" t="e">
        <f>#REF!</f>
        <v>#REF!</v>
      </c>
      <c r="O129" t="e">
        <f>ROUND(ROUND(L129*#REF!, 6)*#REF!, 2)</f>
        <v>#REF!</v>
      </c>
      <c r="P129" t="e">
        <f>#REF!</f>
        <v>#REF!</v>
      </c>
      <c r="Q129" t="e">
        <f>#REF!</f>
        <v>#REF!</v>
      </c>
      <c r="R129" t="e">
        <f>ROUND(ROUND(Q129*#REF!, 6)*1, 2)</f>
        <v>#REF!</v>
      </c>
      <c r="S129" t="e">
        <f>#REF!</f>
        <v>#REF!</v>
      </c>
      <c r="T129" t="e">
        <f>ROUND(ROUND(Q129*#REF!, 6)*#REF!, 2)</f>
        <v>#REF!</v>
      </c>
      <c r="U129" t="e">
        <f>#REF!</f>
        <v>#REF!</v>
      </c>
      <c r="V129">
        <v>-1942145299</v>
      </c>
      <c r="W129">
        <v>-1177499402</v>
      </c>
    </row>
    <row r="130" spans="1:23" x14ac:dyDescent="0.4">
      <c r="A130" t="e">
        <f>#REF!</f>
        <v>#REF!</v>
      </c>
      <c r="C130">
        <v>3</v>
      </c>
      <c r="D130">
        <v>0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#REF!*#REF!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ROUND(ROUND(L130*#REF!, 6)*1, 2)</f>
        <v>#REF!</v>
      </c>
      <c r="N130" t="e">
        <f>#REF!</f>
        <v>#REF!</v>
      </c>
      <c r="O130" t="e">
        <f>ROUND(ROUND(L130*#REF!, 6)*#REF!, 2)</f>
        <v>#REF!</v>
      </c>
      <c r="P130" t="e">
        <f>#REF!</f>
        <v>#REF!</v>
      </c>
      <c r="Q130" t="e">
        <f>#REF!</f>
        <v>#REF!</v>
      </c>
      <c r="R130" t="e">
        <f>ROUND(ROUND(Q130*#REF!, 6)*1, 2)</f>
        <v>#REF!</v>
      </c>
      <c r="S130" t="e">
        <f>#REF!</f>
        <v>#REF!</v>
      </c>
      <c r="T130" t="e">
        <f>ROUND(ROUND(Q130*#REF!, 6)*#REF!, 2)</f>
        <v>#REF!</v>
      </c>
      <c r="U130" t="e">
        <f>#REF!</f>
        <v>#REF!</v>
      </c>
      <c r="V130">
        <v>1600079109</v>
      </c>
      <c r="W130">
        <v>-1425622829</v>
      </c>
    </row>
    <row r="131" spans="1:23" x14ac:dyDescent="0.4">
      <c r="A131" t="e">
        <f>#REF!</f>
        <v>#REF!</v>
      </c>
      <c r="C131">
        <v>3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ROUND(ROUND(L131*#REF!, 6)*1, 2)</f>
        <v>#REF!</v>
      </c>
      <c r="N131" t="e">
        <f>#REF!</f>
        <v>#REF!</v>
      </c>
      <c r="O131" t="e">
        <f>ROUND(ROUND(L131*#REF!, 6)*#REF!, 2)</f>
        <v>#REF!</v>
      </c>
      <c r="P131" t="e">
        <f>#REF!</f>
        <v>#REF!</v>
      </c>
      <c r="Q131" t="e">
        <f>#REF!</f>
        <v>#REF!</v>
      </c>
      <c r="R131" t="e">
        <f>ROUND(ROUND(Q131*#REF!, 6)*1, 2)</f>
        <v>#REF!</v>
      </c>
      <c r="S131" t="e">
        <f>#REF!</f>
        <v>#REF!</v>
      </c>
      <c r="T131" t="e">
        <f>ROUND(ROUND(Q131*#REF!, 6)*#REF!, 2)</f>
        <v>#REF!</v>
      </c>
      <c r="U131" t="e">
        <f>#REF!</f>
        <v>#REF!</v>
      </c>
      <c r="V131">
        <v>-170574233</v>
      </c>
      <c r="W131">
        <v>-72441187</v>
      </c>
    </row>
    <row r="132" spans="1:23" x14ac:dyDescent="0.4">
      <c r="A132" t="e">
        <f>#REF!</f>
        <v>#REF!</v>
      </c>
      <c r="C132">
        <v>3</v>
      </c>
      <c r="D132">
        <v>0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#REF!*#REF!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ROUND(ROUND(L132*#REF!, 6)*1, 2)</f>
        <v>#REF!</v>
      </c>
      <c r="N132" t="e">
        <f>#REF!</f>
        <v>#REF!</v>
      </c>
      <c r="O132" t="e">
        <f>ROUND(ROUND(L132*#REF!, 6)*#REF!, 2)</f>
        <v>#REF!</v>
      </c>
      <c r="P132" t="e">
        <f>#REF!</f>
        <v>#REF!</v>
      </c>
      <c r="Q132" t="e">
        <f>#REF!</f>
        <v>#REF!</v>
      </c>
      <c r="R132" t="e">
        <f>ROUND(ROUND(Q132*#REF!, 6)*1, 2)</f>
        <v>#REF!</v>
      </c>
      <c r="S132" t="e">
        <f>#REF!</f>
        <v>#REF!</v>
      </c>
      <c r="T132" t="e">
        <f>ROUND(ROUND(Q132*#REF!, 6)*#REF!, 2)</f>
        <v>#REF!</v>
      </c>
      <c r="U132" t="e">
        <f>#REF!</f>
        <v>#REF!</v>
      </c>
      <c r="V132">
        <v>1771773240</v>
      </c>
      <c r="W132">
        <v>969473848</v>
      </c>
    </row>
    <row r="133" spans="1:23" x14ac:dyDescent="0.4">
      <c r="A133" t="e">
        <f>#REF!</f>
        <v>#REF!</v>
      </c>
      <c r="C133">
        <v>3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>
        <v>1</v>
      </c>
      <c r="K133" t="e">
        <f>#REF!</f>
        <v>#REF!</v>
      </c>
      <c r="M133" t="e">
        <f>ROUND(K133*I133, 2)</f>
        <v>#REF!</v>
      </c>
      <c r="N133" t="e">
        <f>#REF!*IF(#REF!&lt;&gt; 0,#REF!, 1)</f>
        <v>#REF!</v>
      </c>
      <c r="O133" t="e">
        <f>ROUND(N133*I133, 2)</f>
        <v>#REF!</v>
      </c>
      <c r="P133" t="e">
        <f>#REF!</f>
        <v>#REF!</v>
      </c>
      <c r="R133" t="e">
        <f>ROUND(P133*I133, 2)</f>
        <v>#REF!</v>
      </c>
      <c r="S133" t="e">
        <f>#REF!*IF(#REF!&lt;&gt; 0,#REF!, 1)</f>
        <v>#REF!</v>
      </c>
      <c r="T133" t="e">
        <f>ROUND(S133*I133, 2)</f>
        <v>#REF!</v>
      </c>
      <c r="U133" t="e">
        <f>#REF!</f>
        <v>#REF!</v>
      </c>
      <c r="V133">
        <v>-1637326096</v>
      </c>
      <c r="W133">
        <v>-1502601087</v>
      </c>
    </row>
    <row r="134" spans="1:23" x14ac:dyDescent="0.4">
      <c r="A134" t="e">
        <f>#REF!</f>
        <v>#REF!</v>
      </c>
      <c r="C134">
        <v>3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ROUND(ROUND(L134*#REF!, 6)*1, 2)</f>
        <v>#REF!</v>
      </c>
      <c r="N134" t="e">
        <f>#REF!</f>
        <v>#REF!</v>
      </c>
      <c r="O134" t="e">
        <f>ROUND(ROUND(L134*#REF!, 6)*#REF!, 2)</f>
        <v>#REF!</v>
      </c>
      <c r="P134" t="e">
        <f>#REF!</f>
        <v>#REF!</v>
      </c>
      <c r="Q134" t="e">
        <f>#REF!</f>
        <v>#REF!</v>
      </c>
      <c r="R134" t="e">
        <f>ROUND(ROUND(Q134*#REF!, 6)*1, 2)</f>
        <v>#REF!</v>
      </c>
      <c r="S134" t="e">
        <f>#REF!</f>
        <v>#REF!</v>
      </c>
      <c r="T134" t="e">
        <f>ROUND(ROUND(Q134*#REF!, 6)*#REF!, 2)</f>
        <v>#REF!</v>
      </c>
      <c r="U134" t="e">
        <f>#REF!</f>
        <v>#REF!</v>
      </c>
      <c r="V134">
        <v>1373890793</v>
      </c>
      <c r="W134">
        <v>1499721760</v>
      </c>
    </row>
    <row r="135" spans="1:23" x14ac:dyDescent="0.4">
      <c r="A135" t="e">
        <f>#REF!</f>
        <v>#REF!</v>
      </c>
      <c r="C135">
        <v>3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ROUND(ROUND(L135*#REF!, 6)*1, 2)</f>
        <v>#REF!</v>
      </c>
      <c r="N135" t="e">
        <f>#REF!</f>
        <v>#REF!</v>
      </c>
      <c r="O135" t="e">
        <f>ROUND(ROUND(L135*#REF!, 6)*#REF!, 2)</f>
        <v>#REF!</v>
      </c>
      <c r="P135" t="e">
        <f>#REF!</f>
        <v>#REF!</v>
      </c>
      <c r="Q135" t="e">
        <f>#REF!</f>
        <v>#REF!</v>
      </c>
      <c r="R135" t="e">
        <f>ROUND(ROUND(Q135*#REF!, 6)*1, 2)</f>
        <v>#REF!</v>
      </c>
      <c r="S135" t="e">
        <f>#REF!</f>
        <v>#REF!</v>
      </c>
      <c r="T135" t="e">
        <f>ROUND(ROUND(Q135*#REF!, 6)*#REF!, 2)</f>
        <v>#REF!</v>
      </c>
      <c r="U135" t="e">
        <f>#REF!</f>
        <v>#REF!</v>
      </c>
      <c r="V135">
        <v>-1942145299</v>
      </c>
      <c r="W135">
        <v>-1177499402</v>
      </c>
    </row>
    <row r="136" spans="1:23" x14ac:dyDescent="0.4">
      <c r="A136" t="e">
        <f>#REF!</f>
        <v>#REF!</v>
      </c>
      <c r="C136">
        <v>3</v>
      </c>
      <c r="D136">
        <v>0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#REF!*#REF!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ROUND(ROUND(L136*#REF!, 6)*1, 2)</f>
        <v>#REF!</v>
      </c>
      <c r="N136" t="e">
        <f>#REF!</f>
        <v>#REF!</v>
      </c>
      <c r="O136" t="e">
        <f>ROUND(ROUND(L136*#REF!, 6)*#REF!, 2)</f>
        <v>#REF!</v>
      </c>
      <c r="P136" t="e">
        <f>#REF!</f>
        <v>#REF!</v>
      </c>
      <c r="Q136" t="e">
        <f>#REF!</f>
        <v>#REF!</v>
      </c>
      <c r="R136" t="e">
        <f>ROUND(ROUND(Q136*#REF!, 6)*1, 2)</f>
        <v>#REF!</v>
      </c>
      <c r="S136" t="e">
        <f>#REF!</f>
        <v>#REF!</v>
      </c>
      <c r="T136" t="e">
        <f>ROUND(ROUND(Q136*#REF!, 6)*#REF!, 2)</f>
        <v>#REF!</v>
      </c>
      <c r="U136" t="e">
        <f>#REF!</f>
        <v>#REF!</v>
      </c>
      <c r="V136">
        <v>1600079109</v>
      </c>
      <c r="W136">
        <v>-1425622829</v>
      </c>
    </row>
    <row r="137" spans="1:23" x14ac:dyDescent="0.4">
      <c r="A137" t="e">
        <f>#REF!</f>
        <v>#REF!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ROUND(ROUND(L137*#REF!, 6)*1, 2)</f>
        <v>#REF!</v>
      </c>
      <c r="N137" t="e">
        <f>#REF!</f>
        <v>#REF!</v>
      </c>
      <c r="O137" t="e">
        <f>ROUND(ROUND(L137*#REF!, 6)*#REF!, 2)</f>
        <v>#REF!</v>
      </c>
      <c r="P137" t="e">
        <f>#REF!</f>
        <v>#REF!</v>
      </c>
      <c r="Q137" t="e">
        <f>#REF!</f>
        <v>#REF!</v>
      </c>
      <c r="R137" t="e">
        <f>ROUND(ROUND(Q137*#REF!, 6)*1, 2)</f>
        <v>#REF!</v>
      </c>
      <c r="S137" t="e">
        <f>#REF!</f>
        <v>#REF!</v>
      </c>
      <c r="T137" t="e">
        <f>ROUND(ROUND(Q137*#REF!, 6)*#REF!, 2)</f>
        <v>#REF!</v>
      </c>
      <c r="U137" t="e">
        <f>#REF!</f>
        <v>#REF!</v>
      </c>
      <c r="V137">
        <v>-170574233</v>
      </c>
      <c r="W137">
        <v>-72441187</v>
      </c>
    </row>
    <row r="138" spans="1:23" x14ac:dyDescent="0.4">
      <c r="A138" t="e">
        <f>#REF!</f>
        <v>#REF!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ROUND(ROUND(L138*#REF!, 6)*1, 2)</f>
        <v>#REF!</v>
      </c>
      <c r="N138" t="e">
        <f>#REF!</f>
        <v>#REF!</v>
      </c>
      <c r="O138" t="e">
        <f>ROUND(ROUND(L138*#REF!, 6)*#REF!, 2)</f>
        <v>#REF!</v>
      </c>
      <c r="P138" t="e">
        <f>#REF!</f>
        <v>#REF!</v>
      </c>
      <c r="Q138" t="e">
        <f>#REF!</f>
        <v>#REF!</v>
      </c>
      <c r="R138" t="e">
        <f>ROUND(ROUND(Q138*#REF!, 6)*1, 2)</f>
        <v>#REF!</v>
      </c>
      <c r="S138" t="e">
        <f>#REF!</f>
        <v>#REF!</v>
      </c>
      <c r="T138" t="e">
        <f>ROUND(ROUND(Q138*#REF!, 6)*#REF!, 2)</f>
        <v>#REF!</v>
      </c>
      <c r="U138" t="e">
        <f>#REF!</f>
        <v>#REF!</v>
      </c>
      <c r="V138">
        <v>1771773240</v>
      </c>
      <c r="W138">
        <v>969473848</v>
      </c>
    </row>
    <row r="139" spans="1:23" x14ac:dyDescent="0.4">
      <c r="A139" t="e">
        <f>#REF!</f>
        <v>#REF!</v>
      </c>
      <c r="C139">
        <v>3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>
        <v>1</v>
      </c>
      <c r="K139" t="e">
        <f>#REF!</f>
        <v>#REF!</v>
      </c>
      <c r="M139" t="e">
        <f>ROUND(K139*I139, 2)</f>
        <v>#REF!</v>
      </c>
      <c r="N139" t="e">
        <f>#REF!*IF(#REF!&lt;&gt; 0,#REF!, 1)</f>
        <v>#REF!</v>
      </c>
      <c r="O139" t="e">
        <f>ROUND(N139*I139, 2)</f>
        <v>#REF!</v>
      </c>
      <c r="P139" t="e">
        <f>#REF!</f>
        <v>#REF!</v>
      </c>
      <c r="R139" t="e">
        <f>ROUND(P139*I139, 2)</f>
        <v>#REF!</v>
      </c>
      <c r="S139" t="e">
        <f>#REF!*IF(#REF!&lt;&gt; 0,#REF!, 1)</f>
        <v>#REF!</v>
      </c>
      <c r="T139" t="e">
        <f>ROUND(S139*I139, 2)</f>
        <v>#REF!</v>
      </c>
      <c r="U139" t="e">
        <f>#REF!</f>
        <v>#REF!</v>
      </c>
      <c r="V139">
        <v>-1840908043</v>
      </c>
      <c r="W139">
        <v>663410675</v>
      </c>
    </row>
    <row r="140" spans="1:23" x14ac:dyDescent="0.4">
      <c r="A140" t="e">
        <f>#REF!</f>
        <v>#REF!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ROUND(ROUND(L140*#REF!, 6)*1, 2)</f>
        <v>#REF!</v>
      </c>
      <c r="N140" t="e">
        <f>#REF!</f>
        <v>#REF!</v>
      </c>
      <c r="O140" t="e">
        <f>ROUND(ROUND(L140*#REF!, 6)*#REF!, 2)</f>
        <v>#REF!</v>
      </c>
      <c r="P140" t="e">
        <f>#REF!</f>
        <v>#REF!</v>
      </c>
      <c r="Q140" t="e">
        <f>#REF!</f>
        <v>#REF!</v>
      </c>
      <c r="R140" t="e">
        <f>ROUND(ROUND(Q140*#REF!, 6)*1, 2)</f>
        <v>#REF!</v>
      </c>
      <c r="S140" t="e">
        <f>#REF!</f>
        <v>#REF!</v>
      </c>
      <c r="T140" t="e">
        <f>ROUND(ROUND(Q140*#REF!, 6)*#REF!, 2)</f>
        <v>#REF!</v>
      </c>
      <c r="U140" t="e">
        <f>#REF!</f>
        <v>#REF!</v>
      </c>
      <c r="V140">
        <v>1373890793</v>
      </c>
      <c r="W140">
        <v>1499721760</v>
      </c>
    </row>
    <row r="141" spans="1:23" x14ac:dyDescent="0.4">
      <c r="A141" t="e">
        <f>#REF!</f>
        <v>#REF!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ROUND(ROUND(L141*#REF!, 6)*1, 2)</f>
        <v>#REF!</v>
      </c>
      <c r="N141" t="e">
        <f>#REF!</f>
        <v>#REF!</v>
      </c>
      <c r="O141" t="e">
        <f>ROUND(ROUND(L141*#REF!, 6)*#REF!, 2)</f>
        <v>#REF!</v>
      </c>
      <c r="P141" t="e">
        <f>#REF!</f>
        <v>#REF!</v>
      </c>
      <c r="Q141" t="e">
        <f>#REF!</f>
        <v>#REF!</v>
      </c>
      <c r="R141" t="e">
        <f>ROUND(ROUND(Q141*#REF!, 6)*1, 2)</f>
        <v>#REF!</v>
      </c>
      <c r="S141" t="e">
        <f>#REF!</f>
        <v>#REF!</v>
      </c>
      <c r="T141" t="e">
        <f>ROUND(ROUND(Q141*#REF!, 6)*#REF!, 2)</f>
        <v>#REF!</v>
      </c>
      <c r="U141" t="e">
        <f>#REF!</f>
        <v>#REF!</v>
      </c>
      <c r="V141">
        <v>-1942145299</v>
      </c>
      <c r="W141">
        <v>-1177499402</v>
      </c>
    </row>
    <row r="142" spans="1:23" x14ac:dyDescent="0.4">
      <c r="A142" t="e">
        <f>#REF!</f>
        <v>#REF!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ROUND(ROUND(L142*#REF!, 6)*1, 2)</f>
        <v>#REF!</v>
      </c>
      <c r="N142" t="e">
        <f>#REF!</f>
        <v>#REF!</v>
      </c>
      <c r="O142" t="e">
        <f>ROUND(ROUND(L142*#REF!, 6)*#REF!, 2)</f>
        <v>#REF!</v>
      </c>
      <c r="P142" t="e">
        <f>#REF!</f>
        <v>#REF!</v>
      </c>
      <c r="Q142" t="e">
        <f>#REF!</f>
        <v>#REF!</v>
      </c>
      <c r="R142" t="e">
        <f>ROUND(ROUND(Q142*#REF!, 6)*1, 2)</f>
        <v>#REF!</v>
      </c>
      <c r="S142" t="e">
        <f>#REF!</f>
        <v>#REF!</v>
      </c>
      <c r="T142" t="e">
        <f>ROUND(ROUND(Q142*#REF!, 6)*#REF!, 2)</f>
        <v>#REF!</v>
      </c>
      <c r="U142" t="e">
        <f>#REF!</f>
        <v>#REF!</v>
      </c>
      <c r="V142">
        <v>1600079109</v>
      </c>
      <c r="W142">
        <v>-1425622829</v>
      </c>
    </row>
    <row r="143" spans="1:23" x14ac:dyDescent="0.4">
      <c r="A143" t="e">
        <f>#REF!</f>
        <v>#REF!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ROUND(ROUND(L143*#REF!, 6)*1, 2)</f>
        <v>#REF!</v>
      </c>
      <c r="N143" t="e">
        <f>#REF!</f>
        <v>#REF!</v>
      </c>
      <c r="O143" t="e">
        <f>ROUND(ROUND(L143*#REF!, 6)*#REF!, 2)</f>
        <v>#REF!</v>
      </c>
      <c r="P143" t="e">
        <f>#REF!</f>
        <v>#REF!</v>
      </c>
      <c r="Q143" t="e">
        <f>#REF!</f>
        <v>#REF!</v>
      </c>
      <c r="R143" t="e">
        <f>ROUND(ROUND(Q143*#REF!, 6)*1, 2)</f>
        <v>#REF!</v>
      </c>
      <c r="S143" t="e">
        <f>#REF!</f>
        <v>#REF!</v>
      </c>
      <c r="T143" t="e">
        <f>ROUND(ROUND(Q143*#REF!, 6)*#REF!, 2)</f>
        <v>#REF!</v>
      </c>
      <c r="U143" t="e">
        <f>#REF!</f>
        <v>#REF!</v>
      </c>
      <c r="V143">
        <v>-170574233</v>
      </c>
      <c r="W143">
        <v>-72441187</v>
      </c>
    </row>
    <row r="144" spans="1:23" x14ac:dyDescent="0.4">
      <c r="A144" t="e">
        <f>#REF!</f>
        <v>#REF!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ROUND(ROUND(L144*#REF!, 6)*1, 2)</f>
        <v>#REF!</v>
      </c>
      <c r="N144" t="e">
        <f>#REF!</f>
        <v>#REF!</v>
      </c>
      <c r="O144" t="e">
        <f>ROUND(ROUND(L144*#REF!, 6)*#REF!, 2)</f>
        <v>#REF!</v>
      </c>
      <c r="P144" t="e">
        <f>#REF!</f>
        <v>#REF!</v>
      </c>
      <c r="Q144" t="e">
        <f>#REF!</f>
        <v>#REF!</v>
      </c>
      <c r="R144" t="e">
        <f>ROUND(ROUND(Q144*#REF!, 6)*1, 2)</f>
        <v>#REF!</v>
      </c>
      <c r="S144" t="e">
        <f>#REF!</f>
        <v>#REF!</v>
      </c>
      <c r="T144" t="e">
        <f>ROUND(ROUND(Q144*#REF!, 6)*#REF!, 2)</f>
        <v>#REF!</v>
      </c>
      <c r="U144" t="e">
        <f>#REF!</f>
        <v>#REF!</v>
      </c>
      <c r="V144">
        <v>1771773240</v>
      </c>
      <c r="W144">
        <v>969473848</v>
      </c>
    </row>
    <row r="145" spans="1:23" x14ac:dyDescent="0.4">
      <c r="A145" t="e">
        <f>#REF!</f>
        <v>#REF!</v>
      </c>
      <c r="C145">
        <v>3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>
        <v>1</v>
      </c>
      <c r="K145" t="e">
        <f>#REF!</f>
        <v>#REF!</v>
      </c>
      <c r="M145" t="e">
        <f>ROUND(K145*I145, 2)</f>
        <v>#REF!</v>
      </c>
      <c r="N145" t="e">
        <f>#REF!*IF(#REF!&lt;&gt; 0,#REF!, 1)</f>
        <v>#REF!</v>
      </c>
      <c r="O145" t="e">
        <f>ROUND(N145*I145, 2)</f>
        <v>#REF!</v>
      </c>
      <c r="P145" t="e">
        <f>#REF!</f>
        <v>#REF!</v>
      </c>
      <c r="R145" t="e">
        <f>ROUND(P145*I145, 2)</f>
        <v>#REF!</v>
      </c>
      <c r="S145" t="e">
        <f>#REF!*IF(#REF!&lt;&gt; 0,#REF!, 1)</f>
        <v>#REF!</v>
      </c>
      <c r="T145" t="e">
        <f>ROUND(S145*I145, 2)</f>
        <v>#REF!</v>
      </c>
      <c r="U145" t="e">
        <f>#REF!</f>
        <v>#REF!</v>
      </c>
      <c r="V145">
        <v>-1857518887</v>
      </c>
      <c r="W145">
        <v>1013025188</v>
      </c>
    </row>
    <row r="146" spans="1:23" x14ac:dyDescent="0.4">
      <c r="A146" t="e">
        <f>#REF!</f>
        <v>#REF!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ROUND(ROUND(L146*#REF!, 6)*1, 2)</f>
        <v>#REF!</v>
      </c>
      <c r="N146" t="e">
        <f>#REF!</f>
        <v>#REF!</v>
      </c>
      <c r="O146" t="e">
        <f>ROUND(ROUND(L146*#REF!, 6)*#REF!, 2)</f>
        <v>#REF!</v>
      </c>
      <c r="P146" t="e">
        <f>#REF!</f>
        <v>#REF!</v>
      </c>
      <c r="Q146" t="e">
        <f>#REF!</f>
        <v>#REF!</v>
      </c>
      <c r="R146" t="e">
        <f>ROUND(ROUND(Q146*#REF!, 6)*1, 2)</f>
        <v>#REF!</v>
      </c>
      <c r="S146" t="e">
        <f>#REF!</f>
        <v>#REF!</v>
      </c>
      <c r="T146" t="e">
        <f>ROUND(ROUND(Q146*#REF!, 6)*#REF!, 2)</f>
        <v>#REF!</v>
      </c>
      <c r="U146" t="e">
        <f>#REF!</f>
        <v>#REF!</v>
      </c>
      <c r="V146">
        <v>1373890793</v>
      </c>
      <c r="W146">
        <v>1499721760</v>
      </c>
    </row>
    <row r="147" spans="1:23" x14ac:dyDescent="0.4">
      <c r="A147" t="e">
        <f>#REF!</f>
        <v>#REF!</v>
      </c>
      <c r="C147">
        <v>3</v>
      </c>
      <c r="D147">
        <v>0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#REF!*#REF!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ROUND(ROUND(L147*#REF!, 6)*1, 2)</f>
        <v>#REF!</v>
      </c>
      <c r="N147" t="e">
        <f>#REF!</f>
        <v>#REF!</v>
      </c>
      <c r="O147" t="e">
        <f>ROUND(ROUND(L147*#REF!, 6)*#REF!, 2)</f>
        <v>#REF!</v>
      </c>
      <c r="P147" t="e">
        <f>#REF!</f>
        <v>#REF!</v>
      </c>
      <c r="Q147" t="e">
        <f>#REF!</f>
        <v>#REF!</v>
      </c>
      <c r="R147" t="e">
        <f>ROUND(ROUND(Q147*#REF!, 6)*1, 2)</f>
        <v>#REF!</v>
      </c>
      <c r="S147" t="e">
        <f>#REF!</f>
        <v>#REF!</v>
      </c>
      <c r="T147" t="e">
        <f>ROUND(ROUND(Q147*#REF!, 6)*#REF!, 2)</f>
        <v>#REF!</v>
      </c>
      <c r="U147" t="e">
        <f>#REF!</f>
        <v>#REF!</v>
      </c>
      <c r="V147">
        <v>-1942145299</v>
      </c>
      <c r="W147">
        <v>-1177499402</v>
      </c>
    </row>
    <row r="148" spans="1:23" x14ac:dyDescent="0.4">
      <c r="A148" t="e">
        <f>#REF!</f>
        <v>#REF!</v>
      </c>
      <c r="C148">
        <v>3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ROUND(ROUND(L148*#REF!, 6)*1, 2)</f>
        <v>#REF!</v>
      </c>
      <c r="N148" t="e">
        <f>#REF!</f>
        <v>#REF!</v>
      </c>
      <c r="O148" t="e">
        <f>ROUND(ROUND(L148*#REF!, 6)*#REF!, 2)</f>
        <v>#REF!</v>
      </c>
      <c r="P148" t="e">
        <f>#REF!</f>
        <v>#REF!</v>
      </c>
      <c r="Q148" t="e">
        <f>#REF!</f>
        <v>#REF!</v>
      </c>
      <c r="R148" t="e">
        <f>ROUND(ROUND(Q148*#REF!, 6)*1, 2)</f>
        <v>#REF!</v>
      </c>
      <c r="S148" t="e">
        <f>#REF!</f>
        <v>#REF!</v>
      </c>
      <c r="T148" t="e">
        <f>ROUND(ROUND(Q148*#REF!, 6)*#REF!, 2)</f>
        <v>#REF!</v>
      </c>
      <c r="U148" t="e">
        <f>#REF!</f>
        <v>#REF!</v>
      </c>
      <c r="V148">
        <v>1600079109</v>
      </c>
      <c r="W148">
        <v>-1425622829</v>
      </c>
    </row>
    <row r="149" spans="1:23" x14ac:dyDescent="0.4">
      <c r="A149" t="e">
        <f>#REF!</f>
        <v>#REF!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ROUND(ROUND(L149*#REF!, 6)*1, 2)</f>
        <v>#REF!</v>
      </c>
      <c r="N149" t="e">
        <f>#REF!</f>
        <v>#REF!</v>
      </c>
      <c r="O149" t="e">
        <f>ROUND(ROUND(L149*#REF!, 6)*#REF!, 2)</f>
        <v>#REF!</v>
      </c>
      <c r="P149" t="e">
        <f>#REF!</f>
        <v>#REF!</v>
      </c>
      <c r="Q149" t="e">
        <f>#REF!</f>
        <v>#REF!</v>
      </c>
      <c r="R149" t="e">
        <f>ROUND(ROUND(Q149*#REF!, 6)*1, 2)</f>
        <v>#REF!</v>
      </c>
      <c r="S149" t="e">
        <f>#REF!</f>
        <v>#REF!</v>
      </c>
      <c r="T149" t="e">
        <f>ROUND(ROUND(Q149*#REF!, 6)*#REF!, 2)</f>
        <v>#REF!</v>
      </c>
      <c r="U149" t="e">
        <f>#REF!</f>
        <v>#REF!</v>
      </c>
      <c r="V149">
        <v>-170574233</v>
      </c>
      <c r="W149">
        <v>-72441187</v>
      </c>
    </row>
    <row r="150" spans="1:23" x14ac:dyDescent="0.4">
      <c r="A150" t="e">
        <f>#REF!</f>
        <v>#REF!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ROUND(ROUND(L150*#REF!, 6)*1, 2)</f>
        <v>#REF!</v>
      </c>
      <c r="N150" t="e">
        <f>#REF!</f>
        <v>#REF!</v>
      </c>
      <c r="O150" t="e">
        <f>ROUND(ROUND(L150*#REF!, 6)*#REF!, 2)</f>
        <v>#REF!</v>
      </c>
      <c r="P150" t="e">
        <f>#REF!</f>
        <v>#REF!</v>
      </c>
      <c r="Q150" t="e">
        <f>#REF!</f>
        <v>#REF!</v>
      </c>
      <c r="R150" t="e">
        <f>ROUND(ROUND(Q150*#REF!, 6)*1, 2)</f>
        <v>#REF!</v>
      </c>
      <c r="S150" t="e">
        <f>#REF!</f>
        <v>#REF!</v>
      </c>
      <c r="T150" t="e">
        <f>ROUND(ROUND(Q150*#REF!, 6)*#REF!, 2)</f>
        <v>#REF!</v>
      </c>
      <c r="U150" t="e">
        <f>#REF!</f>
        <v>#REF!</v>
      </c>
      <c r="V150">
        <v>1771773240</v>
      </c>
      <c r="W150">
        <v>969473848</v>
      </c>
    </row>
    <row r="151" spans="1:23" x14ac:dyDescent="0.4">
      <c r="A151" t="e">
        <f>#REF!</f>
        <v>#REF!</v>
      </c>
      <c r="C151">
        <v>3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>
        <v>1</v>
      </c>
      <c r="K151" t="e">
        <f>#REF!</f>
        <v>#REF!</v>
      </c>
      <c r="M151" t="e">
        <f>ROUND(K151*I151, 2)</f>
        <v>#REF!</v>
      </c>
      <c r="N151" t="e">
        <f>#REF!*IF(#REF!&lt;&gt; 0,#REF!, 1)</f>
        <v>#REF!</v>
      </c>
      <c r="O151" t="e">
        <f>ROUND(N151*I151, 2)</f>
        <v>#REF!</v>
      </c>
      <c r="P151" t="e">
        <f>#REF!</f>
        <v>#REF!</v>
      </c>
      <c r="R151" t="e">
        <f>ROUND(P151*I151, 2)</f>
        <v>#REF!</v>
      </c>
      <c r="S151" t="e">
        <f>#REF!*IF(#REF!&lt;&gt; 0,#REF!, 1)</f>
        <v>#REF!</v>
      </c>
      <c r="T151" t="e">
        <f>ROUND(S151*I151, 2)</f>
        <v>#REF!</v>
      </c>
      <c r="U151" t="e">
        <f>#REF!</f>
        <v>#REF!</v>
      </c>
      <c r="V151">
        <v>-1674457228</v>
      </c>
      <c r="W151">
        <v>-1047885688</v>
      </c>
    </row>
    <row r="152" spans="1:23" x14ac:dyDescent="0.4">
      <c r="A152" t="e">
        <f>#REF!</f>
        <v>#REF!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ROUND(ROUND(L152*#REF!, 6)*1, 2)</f>
        <v>#REF!</v>
      </c>
      <c r="N152" t="e">
        <f>#REF!</f>
        <v>#REF!</v>
      </c>
      <c r="O152" t="e">
        <f>ROUND(ROUND(L152*#REF!, 6)*#REF!, 2)</f>
        <v>#REF!</v>
      </c>
      <c r="P152" t="e">
        <f>#REF!</f>
        <v>#REF!</v>
      </c>
      <c r="Q152" t="e">
        <f>#REF!</f>
        <v>#REF!</v>
      </c>
      <c r="R152" t="e">
        <f>ROUND(ROUND(Q152*#REF!, 6)*1, 2)</f>
        <v>#REF!</v>
      </c>
      <c r="S152" t="e">
        <f>#REF!</f>
        <v>#REF!</v>
      </c>
      <c r="T152" t="e">
        <f>ROUND(ROUND(Q152*#REF!, 6)*#REF!, 2)</f>
        <v>#REF!</v>
      </c>
      <c r="U152" t="e">
        <f>#REF!</f>
        <v>#REF!</v>
      </c>
      <c r="V152">
        <v>1943940870</v>
      </c>
      <c r="W152">
        <v>2110153259</v>
      </c>
    </row>
    <row r="153" spans="1:23" x14ac:dyDescent="0.4">
      <c r="A153" t="e">
        <f>#REF!</f>
        <v>#REF!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ROUND(ROUND(L153*#REF!, 6)*1, 2)</f>
        <v>#REF!</v>
      </c>
      <c r="N153" t="e">
        <f>#REF!</f>
        <v>#REF!</v>
      </c>
      <c r="O153" t="e">
        <f>ROUND(ROUND(L153*#REF!, 6)*#REF!, 2)</f>
        <v>#REF!</v>
      </c>
      <c r="P153" t="e">
        <f>#REF!</f>
        <v>#REF!</v>
      </c>
      <c r="Q153" t="e">
        <f>#REF!</f>
        <v>#REF!</v>
      </c>
      <c r="R153" t="e">
        <f>ROUND(ROUND(Q153*#REF!, 6)*1, 2)</f>
        <v>#REF!</v>
      </c>
      <c r="S153" t="e">
        <f>#REF!</f>
        <v>#REF!</v>
      </c>
      <c r="T153" t="e">
        <f>ROUND(ROUND(Q153*#REF!, 6)*#REF!, 2)</f>
        <v>#REF!</v>
      </c>
      <c r="U153" t="e">
        <f>#REF!</f>
        <v>#REF!</v>
      </c>
      <c r="V153">
        <v>-1228803279</v>
      </c>
      <c r="W153">
        <v>-1014265097</v>
      </c>
    </row>
    <row r="154" spans="1:23" x14ac:dyDescent="0.4">
      <c r="A154" t="e">
        <f>#REF!</f>
        <v>#REF!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ROUND(ROUND(L154*#REF!, 6)*1, 2)</f>
        <v>#REF!</v>
      </c>
      <c r="N154" t="e">
        <f>#REF!</f>
        <v>#REF!</v>
      </c>
      <c r="O154" t="e">
        <f>ROUND(ROUND(L154*#REF!, 6)*#REF!, 2)</f>
        <v>#REF!</v>
      </c>
      <c r="P154" t="e">
        <f>#REF!</f>
        <v>#REF!</v>
      </c>
      <c r="Q154" t="e">
        <f>#REF!</f>
        <v>#REF!</v>
      </c>
      <c r="R154" t="e">
        <f>ROUND(ROUND(Q154*#REF!, 6)*1, 2)</f>
        <v>#REF!</v>
      </c>
      <c r="S154" t="e">
        <f>#REF!</f>
        <v>#REF!</v>
      </c>
      <c r="T154" t="e">
        <f>ROUND(ROUND(Q154*#REF!, 6)*#REF!, 2)</f>
        <v>#REF!</v>
      </c>
      <c r="U154" t="e">
        <f>#REF!</f>
        <v>#REF!</v>
      </c>
      <c r="V154">
        <v>1125301769</v>
      </c>
      <c r="W154">
        <v>-1709131638</v>
      </c>
    </row>
    <row r="155" spans="1:23" x14ac:dyDescent="0.4">
      <c r="A155" t="e">
        <f>#REF!</f>
        <v>#REF!</v>
      </c>
      <c r="C155">
        <v>3</v>
      </c>
      <c r="D155">
        <v>0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#REF!*#REF!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ROUND(ROUND(L155*#REF!, 6)*1, 2)</f>
        <v>#REF!</v>
      </c>
      <c r="N155" t="e">
        <f>#REF!</f>
        <v>#REF!</v>
      </c>
      <c r="O155" t="e">
        <f>ROUND(ROUND(L155*#REF!, 6)*#REF!, 2)</f>
        <v>#REF!</v>
      </c>
      <c r="P155" t="e">
        <f>#REF!</f>
        <v>#REF!</v>
      </c>
      <c r="Q155" t="e">
        <f>#REF!</f>
        <v>#REF!</v>
      </c>
      <c r="R155" t="e">
        <f>ROUND(ROUND(Q155*#REF!, 6)*1, 2)</f>
        <v>#REF!</v>
      </c>
      <c r="S155" t="e">
        <f>#REF!</f>
        <v>#REF!</v>
      </c>
      <c r="T155" t="e">
        <f>ROUND(ROUND(Q155*#REF!, 6)*#REF!, 2)</f>
        <v>#REF!</v>
      </c>
      <c r="U155" t="e">
        <f>#REF!</f>
        <v>#REF!</v>
      </c>
      <c r="V155">
        <v>1600079109</v>
      </c>
      <c r="W155">
        <v>-1425622829</v>
      </c>
    </row>
    <row r="156" spans="1:23" x14ac:dyDescent="0.4">
      <c r="A156" t="e">
        <f>#REF!</f>
        <v>#REF!</v>
      </c>
      <c r="C156">
        <v>3</v>
      </c>
      <c r="D156">
        <v>0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#REF!*#REF!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ROUND(ROUND(L156*#REF!, 6)*1, 2)</f>
        <v>#REF!</v>
      </c>
      <c r="N156" t="e">
        <f>#REF!</f>
        <v>#REF!</v>
      </c>
      <c r="O156" t="e">
        <f>ROUND(ROUND(L156*#REF!, 6)*#REF!, 2)</f>
        <v>#REF!</v>
      </c>
      <c r="P156" t="e">
        <f>#REF!</f>
        <v>#REF!</v>
      </c>
      <c r="Q156" t="e">
        <f>#REF!</f>
        <v>#REF!</v>
      </c>
      <c r="R156" t="e">
        <f>ROUND(ROUND(Q156*#REF!, 6)*1, 2)</f>
        <v>#REF!</v>
      </c>
      <c r="S156" t="e">
        <f>#REF!</f>
        <v>#REF!</v>
      </c>
      <c r="T156" t="e">
        <f>ROUND(ROUND(Q156*#REF!, 6)*#REF!, 2)</f>
        <v>#REF!</v>
      </c>
      <c r="U156" t="e">
        <f>#REF!</f>
        <v>#REF!</v>
      </c>
      <c r="V156">
        <v>1943940870</v>
      </c>
      <c r="W156">
        <v>2110153259</v>
      </c>
    </row>
    <row r="157" spans="1:23" x14ac:dyDescent="0.4">
      <c r="A157" t="e">
        <f>#REF!</f>
        <v>#REF!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ROUND(ROUND(L157*#REF!, 6)*1, 2)</f>
        <v>#REF!</v>
      </c>
      <c r="N157" t="e">
        <f>#REF!</f>
        <v>#REF!</v>
      </c>
      <c r="O157" t="e">
        <f>ROUND(ROUND(L157*#REF!, 6)*#REF!, 2)</f>
        <v>#REF!</v>
      </c>
      <c r="P157" t="e">
        <f>#REF!</f>
        <v>#REF!</v>
      </c>
      <c r="Q157" t="e">
        <f>#REF!</f>
        <v>#REF!</v>
      </c>
      <c r="R157" t="e">
        <f>ROUND(ROUND(Q157*#REF!, 6)*1, 2)</f>
        <v>#REF!</v>
      </c>
      <c r="S157" t="e">
        <f>#REF!</f>
        <v>#REF!</v>
      </c>
      <c r="T157" t="e">
        <f>ROUND(ROUND(Q157*#REF!, 6)*#REF!, 2)</f>
        <v>#REF!</v>
      </c>
      <c r="U157" t="e">
        <f>#REF!</f>
        <v>#REF!</v>
      </c>
      <c r="V157">
        <v>-1228803279</v>
      </c>
      <c r="W157">
        <v>-1014265097</v>
      </c>
    </row>
    <row r="158" spans="1:23" x14ac:dyDescent="0.4">
      <c r="A158" t="e">
        <f>#REF!</f>
        <v>#REF!</v>
      </c>
      <c r="C158">
        <v>3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ROUND(ROUND(L158*#REF!, 6)*1, 2)</f>
        <v>#REF!</v>
      </c>
      <c r="N158" t="e">
        <f>#REF!</f>
        <v>#REF!</v>
      </c>
      <c r="O158" t="e">
        <f>ROUND(ROUND(L158*#REF!, 6)*#REF!, 2)</f>
        <v>#REF!</v>
      </c>
      <c r="P158" t="e">
        <f>#REF!</f>
        <v>#REF!</v>
      </c>
      <c r="Q158" t="e">
        <f>#REF!</f>
        <v>#REF!</v>
      </c>
      <c r="R158" t="e">
        <f>ROUND(ROUND(Q158*#REF!, 6)*1, 2)</f>
        <v>#REF!</v>
      </c>
      <c r="S158" t="e">
        <f>#REF!</f>
        <v>#REF!</v>
      </c>
      <c r="T158" t="e">
        <f>ROUND(ROUND(Q158*#REF!, 6)*#REF!, 2)</f>
        <v>#REF!</v>
      </c>
      <c r="U158" t="e">
        <f>#REF!</f>
        <v>#REF!</v>
      </c>
      <c r="V158">
        <v>1125301769</v>
      </c>
      <c r="W158">
        <v>-1709131638</v>
      </c>
    </row>
    <row r="159" spans="1:23" x14ac:dyDescent="0.4">
      <c r="A159" t="e">
        <f>#REF!</f>
        <v>#REF!</v>
      </c>
      <c r="C159">
        <v>3</v>
      </c>
      <c r="D159">
        <v>0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#REF!*#REF!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ROUND(ROUND(L159*#REF!, 6)*1, 2)</f>
        <v>#REF!</v>
      </c>
      <c r="N159" t="e">
        <f>#REF!</f>
        <v>#REF!</v>
      </c>
      <c r="O159" t="e">
        <f>ROUND(ROUND(L159*#REF!, 6)*#REF!, 2)</f>
        <v>#REF!</v>
      </c>
      <c r="P159" t="e">
        <f>#REF!</f>
        <v>#REF!</v>
      </c>
      <c r="Q159" t="e">
        <f>#REF!</f>
        <v>#REF!</v>
      </c>
      <c r="R159" t="e">
        <f>ROUND(ROUND(Q159*#REF!, 6)*1, 2)</f>
        <v>#REF!</v>
      </c>
      <c r="S159" t="e">
        <f>#REF!</f>
        <v>#REF!</v>
      </c>
      <c r="T159" t="e">
        <f>ROUND(ROUND(Q159*#REF!, 6)*#REF!, 2)</f>
        <v>#REF!</v>
      </c>
      <c r="U159" t="e">
        <f>#REF!</f>
        <v>#REF!</v>
      </c>
      <c r="V159">
        <v>1600079109</v>
      </c>
      <c r="W159">
        <v>-1425622829</v>
      </c>
    </row>
    <row r="160" spans="1:23" x14ac:dyDescent="0.4">
      <c r="A160" t="e">
        <f>#REF!</f>
        <v>#REF!</v>
      </c>
      <c r="C160">
        <v>3</v>
      </c>
      <c r="D160">
        <v>0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#REF!*#REF!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ROUND(ROUND(L160*#REF!, 6)*1, 2)</f>
        <v>#REF!</v>
      </c>
      <c r="N160" t="e">
        <f>#REF!</f>
        <v>#REF!</v>
      </c>
      <c r="O160" t="e">
        <f>ROUND(ROUND(L160*#REF!, 6)*#REF!, 2)</f>
        <v>#REF!</v>
      </c>
      <c r="P160" t="e">
        <f>#REF!</f>
        <v>#REF!</v>
      </c>
      <c r="Q160" t="e">
        <f>#REF!</f>
        <v>#REF!</v>
      </c>
      <c r="R160" t="e">
        <f>ROUND(ROUND(Q160*#REF!, 6)*1, 2)</f>
        <v>#REF!</v>
      </c>
      <c r="S160" t="e">
        <f>#REF!</f>
        <v>#REF!</v>
      </c>
      <c r="T160" t="e">
        <f>ROUND(ROUND(Q160*#REF!, 6)*#REF!, 2)</f>
        <v>#REF!</v>
      </c>
      <c r="U160" t="e">
        <f>#REF!</f>
        <v>#REF!</v>
      </c>
      <c r="V160">
        <v>1943940870</v>
      </c>
      <c r="W160">
        <v>2110153259</v>
      </c>
    </row>
    <row r="161" spans="1:23" x14ac:dyDescent="0.4">
      <c r="A161" t="e">
        <f>#REF!</f>
        <v>#REF!</v>
      </c>
      <c r="C161">
        <v>3</v>
      </c>
      <c r="D161">
        <v>0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#REF!*#REF!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ROUND(ROUND(L161*#REF!, 6)*1, 2)</f>
        <v>#REF!</v>
      </c>
      <c r="N161" t="e">
        <f>#REF!</f>
        <v>#REF!</v>
      </c>
      <c r="O161" t="e">
        <f>ROUND(ROUND(L161*#REF!, 6)*#REF!, 2)</f>
        <v>#REF!</v>
      </c>
      <c r="P161" t="e">
        <f>#REF!</f>
        <v>#REF!</v>
      </c>
      <c r="Q161" t="e">
        <f>#REF!</f>
        <v>#REF!</v>
      </c>
      <c r="R161" t="e">
        <f>ROUND(ROUND(Q161*#REF!, 6)*1, 2)</f>
        <v>#REF!</v>
      </c>
      <c r="S161" t="e">
        <f>#REF!</f>
        <v>#REF!</v>
      </c>
      <c r="T161" t="e">
        <f>ROUND(ROUND(Q161*#REF!, 6)*#REF!, 2)</f>
        <v>#REF!</v>
      </c>
      <c r="U161" t="e">
        <f>#REF!</f>
        <v>#REF!</v>
      </c>
      <c r="V161">
        <v>-1228803279</v>
      </c>
      <c r="W161">
        <v>-1014265097</v>
      </c>
    </row>
    <row r="162" spans="1:23" x14ac:dyDescent="0.4">
      <c r="A162" t="e">
        <f>#REF!</f>
        <v>#REF!</v>
      </c>
      <c r="C162">
        <v>3</v>
      </c>
      <c r="D162">
        <v>0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#REF!*#REF!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ROUND(ROUND(L162*#REF!, 6)*1, 2)</f>
        <v>#REF!</v>
      </c>
      <c r="N162" t="e">
        <f>#REF!</f>
        <v>#REF!</v>
      </c>
      <c r="O162" t="e">
        <f>ROUND(ROUND(L162*#REF!, 6)*#REF!, 2)</f>
        <v>#REF!</v>
      </c>
      <c r="P162" t="e">
        <f>#REF!</f>
        <v>#REF!</v>
      </c>
      <c r="Q162" t="e">
        <f>#REF!</f>
        <v>#REF!</v>
      </c>
      <c r="R162" t="e">
        <f>ROUND(ROUND(Q162*#REF!, 6)*1, 2)</f>
        <v>#REF!</v>
      </c>
      <c r="S162" t="e">
        <f>#REF!</f>
        <v>#REF!</v>
      </c>
      <c r="T162" t="e">
        <f>ROUND(ROUND(Q162*#REF!, 6)*#REF!, 2)</f>
        <v>#REF!</v>
      </c>
      <c r="U162" t="e">
        <f>#REF!</f>
        <v>#REF!</v>
      </c>
      <c r="V162">
        <v>1125301769</v>
      </c>
      <c r="W162">
        <v>-1709131638</v>
      </c>
    </row>
    <row r="163" spans="1:23" x14ac:dyDescent="0.4">
      <c r="A163" t="e">
        <f>#REF!</f>
        <v>#REF!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ROUND(ROUND(L163*#REF!, 6)*1, 2)</f>
        <v>#REF!</v>
      </c>
      <c r="N163" t="e">
        <f>#REF!</f>
        <v>#REF!</v>
      </c>
      <c r="O163" t="e">
        <f>ROUND(ROUND(L163*#REF!, 6)*#REF!, 2)</f>
        <v>#REF!</v>
      </c>
      <c r="P163" t="e">
        <f>#REF!</f>
        <v>#REF!</v>
      </c>
      <c r="Q163" t="e">
        <f>#REF!</f>
        <v>#REF!</v>
      </c>
      <c r="R163" t="e">
        <f>ROUND(ROUND(Q163*#REF!, 6)*1, 2)</f>
        <v>#REF!</v>
      </c>
      <c r="S163" t="e">
        <f>#REF!</f>
        <v>#REF!</v>
      </c>
      <c r="T163" t="e">
        <f>ROUND(ROUND(Q163*#REF!, 6)*#REF!, 2)</f>
        <v>#REF!</v>
      </c>
      <c r="U163" t="e">
        <f>#REF!</f>
        <v>#REF!</v>
      </c>
      <c r="V163">
        <v>1600079109</v>
      </c>
      <c r="W163">
        <v>-1425622829</v>
      </c>
    </row>
    <row r="164" spans="1:23" x14ac:dyDescent="0.4">
      <c r="A164" t="e">
        <f>#REF!</f>
        <v>#REF!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ROUND(ROUND(L164*#REF!, 6)*1, 2)</f>
        <v>#REF!</v>
      </c>
      <c r="N164" t="e">
        <f>#REF!</f>
        <v>#REF!</v>
      </c>
      <c r="O164" t="e">
        <f>ROUND(ROUND(L164*#REF!, 6)*#REF!, 2)</f>
        <v>#REF!</v>
      </c>
      <c r="P164" t="e">
        <f>#REF!</f>
        <v>#REF!</v>
      </c>
      <c r="Q164" t="e">
        <f>#REF!</f>
        <v>#REF!</v>
      </c>
      <c r="R164" t="e">
        <f>ROUND(ROUND(Q164*#REF!, 6)*1, 2)</f>
        <v>#REF!</v>
      </c>
      <c r="S164" t="e">
        <f>#REF!</f>
        <v>#REF!</v>
      </c>
      <c r="T164" t="e">
        <f>ROUND(ROUND(Q164*#REF!, 6)*#REF!, 2)</f>
        <v>#REF!</v>
      </c>
      <c r="U164" t="e">
        <f>#REF!</f>
        <v>#REF!</v>
      </c>
      <c r="V164">
        <v>1081136365</v>
      </c>
      <c r="W164">
        <v>835872740</v>
      </c>
    </row>
    <row r="165" spans="1:23" x14ac:dyDescent="0.4">
      <c r="A165" t="e">
        <f>#REF!</f>
        <v>#REF!</v>
      </c>
      <c r="C165">
        <v>3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ROUND(ROUND(L165*#REF!, 6)*1, 2)</f>
        <v>#REF!</v>
      </c>
      <c r="N165" t="e">
        <f>#REF!</f>
        <v>#REF!</v>
      </c>
      <c r="O165" t="e">
        <f>ROUND(ROUND(L165*#REF!, 6)*#REF!, 2)</f>
        <v>#REF!</v>
      </c>
      <c r="P165" t="e">
        <f>#REF!</f>
        <v>#REF!</v>
      </c>
      <c r="Q165" t="e">
        <f>#REF!</f>
        <v>#REF!</v>
      </c>
      <c r="R165" t="e">
        <f>ROUND(ROUND(Q165*#REF!, 6)*1, 2)</f>
        <v>#REF!</v>
      </c>
      <c r="S165" t="e">
        <f>#REF!</f>
        <v>#REF!</v>
      </c>
      <c r="T165" t="e">
        <f>ROUND(ROUND(Q165*#REF!, 6)*#REF!, 2)</f>
        <v>#REF!</v>
      </c>
      <c r="U165" t="e">
        <f>#REF!</f>
        <v>#REF!</v>
      </c>
      <c r="V165">
        <v>1638626925</v>
      </c>
      <c r="W165">
        <v>-378771304</v>
      </c>
    </row>
    <row r="166" spans="1:23" x14ac:dyDescent="0.4">
      <c r="A166" t="e">
        <f>#REF!</f>
        <v>#REF!</v>
      </c>
      <c r="C166">
        <v>3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ROUND(ROUND(L166*#REF!, 6)*1, 2)</f>
        <v>#REF!</v>
      </c>
      <c r="N166" t="e">
        <f>#REF!</f>
        <v>#REF!</v>
      </c>
      <c r="O166" t="e">
        <f>ROUND(ROUND(L166*#REF!, 6)*#REF!, 2)</f>
        <v>#REF!</v>
      </c>
      <c r="P166" t="e">
        <f>#REF!</f>
        <v>#REF!</v>
      </c>
      <c r="Q166" t="e">
        <f>#REF!</f>
        <v>#REF!</v>
      </c>
      <c r="R166" t="e">
        <f>ROUND(ROUND(Q166*#REF!, 6)*1, 2)</f>
        <v>#REF!</v>
      </c>
      <c r="S166" t="e">
        <f>#REF!</f>
        <v>#REF!</v>
      </c>
      <c r="T166" t="e">
        <f>ROUND(ROUND(Q166*#REF!, 6)*#REF!, 2)</f>
        <v>#REF!</v>
      </c>
      <c r="U166" t="e">
        <f>#REF!</f>
        <v>#REF!</v>
      </c>
      <c r="V166">
        <v>2032858688</v>
      </c>
      <c r="W166">
        <v>202452242</v>
      </c>
    </row>
    <row r="167" spans="1:23" x14ac:dyDescent="0.4">
      <c r="A167" t="e">
        <f>#REF!</f>
        <v>#REF!</v>
      </c>
      <c r="C167">
        <v>3</v>
      </c>
      <c r="D167">
        <v>0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#REF!*#REF!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ROUND(ROUND(L167*#REF!, 6)*1, 2)</f>
        <v>#REF!</v>
      </c>
      <c r="N167" t="e">
        <f>#REF!</f>
        <v>#REF!</v>
      </c>
      <c r="O167" t="e">
        <f>ROUND(ROUND(L167*#REF!, 6)*#REF!, 2)</f>
        <v>#REF!</v>
      </c>
      <c r="P167" t="e">
        <f>#REF!</f>
        <v>#REF!</v>
      </c>
      <c r="Q167" t="e">
        <f>#REF!</f>
        <v>#REF!</v>
      </c>
      <c r="R167" t="e">
        <f>ROUND(ROUND(Q167*#REF!, 6)*1, 2)</f>
        <v>#REF!</v>
      </c>
      <c r="S167" t="e">
        <f>#REF!</f>
        <v>#REF!</v>
      </c>
      <c r="T167" t="e">
        <f>ROUND(ROUND(Q167*#REF!, 6)*#REF!, 2)</f>
        <v>#REF!</v>
      </c>
      <c r="U167" t="e">
        <f>#REF!</f>
        <v>#REF!</v>
      </c>
      <c r="V167">
        <v>-364027029</v>
      </c>
      <c r="W167">
        <v>761796853</v>
      </c>
    </row>
    <row r="168" spans="1:23" x14ac:dyDescent="0.4">
      <c r="A168" t="e">
        <f>#REF!</f>
        <v>#REF!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ROUND(ROUND(L168*#REF!, 6)*1, 2)</f>
        <v>#REF!</v>
      </c>
      <c r="N168" t="e">
        <f>#REF!</f>
        <v>#REF!</v>
      </c>
      <c r="O168" t="e">
        <f>ROUND(ROUND(L168*#REF!, 6)*#REF!, 2)</f>
        <v>#REF!</v>
      </c>
      <c r="P168" t="e">
        <f>#REF!</f>
        <v>#REF!</v>
      </c>
      <c r="Q168" t="e">
        <f>#REF!</f>
        <v>#REF!</v>
      </c>
      <c r="R168" t="e">
        <f>ROUND(ROUND(Q168*#REF!, 6)*1, 2)</f>
        <v>#REF!</v>
      </c>
      <c r="S168" t="e">
        <f>#REF!</f>
        <v>#REF!</v>
      </c>
      <c r="T168" t="e">
        <f>ROUND(ROUND(Q168*#REF!, 6)*#REF!, 2)</f>
        <v>#REF!</v>
      </c>
      <c r="U168" t="e">
        <f>#REF!</f>
        <v>#REF!</v>
      </c>
      <c r="V168">
        <v>1937984116</v>
      </c>
      <c r="W168">
        <v>-591330228</v>
      </c>
    </row>
    <row r="169" spans="1:23" x14ac:dyDescent="0.4">
      <c r="A169" t="e">
        <f>#REF!</f>
        <v>#REF!</v>
      </c>
      <c r="C169">
        <v>3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>
        <v>1</v>
      </c>
      <c r="K169" t="e">
        <f>#REF!</f>
        <v>#REF!</v>
      </c>
      <c r="M169" t="e">
        <f>ROUND(K169*I169, 2)</f>
        <v>#REF!</v>
      </c>
      <c r="N169" t="e">
        <f>#REF!*IF(#REF!&lt;&gt; 0,#REF!, 1)</f>
        <v>#REF!</v>
      </c>
      <c r="O169" t="e">
        <f>ROUND(N169*I169, 2)</f>
        <v>#REF!</v>
      </c>
      <c r="P169" t="e">
        <f>#REF!</f>
        <v>#REF!</v>
      </c>
      <c r="R169" t="e">
        <f>ROUND(P169*I169, 2)</f>
        <v>#REF!</v>
      </c>
      <c r="S169" t="e">
        <f>#REF!*IF(#REF!&lt;&gt; 0,#REF!, 1)</f>
        <v>#REF!</v>
      </c>
      <c r="T169" t="e">
        <f>ROUND(S169*I169, 2)</f>
        <v>#REF!</v>
      </c>
      <c r="U169" t="e">
        <f>#REF!</f>
        <v>#REF!</v>
      </c>
      <c r="V169">
        <v>7613960</v>
      </c>
      <c r="W169">
        <v>-962413745</v>
      </c>
    </row>
    <row r="170" spans="1:23" x14ac:dyDescent="0.4">
      <c r="A170" t="e">
        <f>#REF!</f>
        <v>#REF!</v>
      </c>
      <c r="B170">
        <v>345</v>
      </c>
      <c r="G170" t="e">
        <f>#REF!</f>
        <v>#REF!</v>
      </c>
    </row>
    <row r="171" spans="1:23" x14ac:dyDescent="0.4">
      <c r="A171" t="e">
        <f>#REF!</f>
        <v>#REF!</v>
      </c>
      <c r="B171">
        <v>349</v>
      </c>
      <c r="G171" t="e">
        <f>#REF!</f>
        <v>#REF!</v>
      </c>
    </row>
    <row r="172" spans="1:23" x14ac:dyDescent="0.4">
      <c r="A172" t="e">
        <f>#REF!</f>
        <v>#REF!</v>
      </c>
      <c r="C172">
        <v>5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>
        <v>1</v>
      </c>
      <c r="K172" t="e">
        <f>#REF!</f>
        <v>#REF!</v>
      </c>
      <c r="M172" t="e">
        <f t="shared" ref="M172:M177" si="0">ROUND(K172*I172, 2)</f>
        <v>#REF!</v>
      </c>
      <c r="N172" t="e">
        <f>#REF!*IF(#REF!&lt;&gt; 0,#REF!, 1)</f>
        <v>#REF!</v>
      </c>
      <c r="O172" t="e">
        <f t="shared" ref="O172:O177" si="1">ROUND(N172*I172, 2)</f>
        <v>#REF!</v>
      </c>
      <c r="P172" t="e">
        <f>#REF!</f>
        <v>#REF!</v>
      </c>
      <c r="R172" t="e">
        <f t="shared" ref="R172:R177" si="2">ROUND(P172*I172, 2)</f>
        <v>#REF!</v>
      </c>
      <c r="S172" t="e">
        <f>#REF!*IF(#REF!&lt;&gt; 0,#REF!, 1)</f>
        <v>#REF!</v>
      </c>
      <c r="T172" t="e">
        <f t="shared" ref="T172:T177" si="3">ROUND(S172*I172, 2)</f>
        <v>#REF!</v>
      </c>
      <c r="U172" t="e">
        <f>#REF!</f>
        <v>#REF!</v>
      </c>
      <c r="V172">
        <v>-937633040</v>
      </c>
      <c r="W172">
        <v>1840280084</v>
      </c>
    </row>
    <row r="173" spans="1:23" x14ac:dyDescent="0.4">
      <c r="A173" t="e">
        <f>#REF!</f>
        <v>#REF!</v>
      </c>
      <c r="C173">
        <v>5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>
        <v>1</v>
      </c>
      <c r="K173" t="e">
        <f>#REF!</f>
        <v>#REF!</v>
      </c>
      <c r="M173" t="e">
        <f t="shared" si="0"/>
        <v>#REF!</v>
      </c>
      <c r="N173" t="e">
        <f>#REF!*IF(#REF!&lt;&gt; 0,#REF!, 1)</f>
        <v>#REF!</v>
      </c>
      <c r="O173" t="e">
        <f t="shared" si="1"/>
        <v>#REF!</v>
      </c>
      <c r="P173" t="e">
        <f>#REF!</f>
        <v>#REF!</v>
      </c>
      <c r="R173" t="e">
        <f t="shared" si="2"/>
        <v>#REF!</v>
      </c>
      <c r="S173" t="e">
        <f>#REF!*IF(#REF!&lt;&gt; 0,#REF!, 1)</f>
        <v>#REF!</v>
      </c>
      <c r="T173" t="e">
        <f t="shared" si="3"/>
        <v>#REF!</v>
      </c>
      <c r="U173" t="e">
        <f>#REF!</f>
        <v>#REF!</v>
      </c>
      <c r="V173">
        <v>-1075358091</v>
      </c>
      <c r="W173">
        <v>-1913195386</v>
      </c>
    </row>
    <row r="174" spans="1:23" x14ac:dyDescent="0.4">
      <c r="A174" t="e">
        <f>#REF!</f>
        <v>#REF!</v>
      </c>
      <c r="C174">
        <v>5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>
        <v>1</v>
      </c>
      <c r="K174" t="e">
        <f>#REF!</f>
        <v>#REF!</v>
      </c>
      <c r="M174" t="e">
        <f t="shared" si="0"/>
        <v>#REF!</v>
      </c>
      <c r="N174" t="e">
        <f>#REF!*IF(#REF!&lt;&gt; 0,#REF!, 1)</f>
        <v>#REF!</v>
      </c>
      <c r="O174" t="e">
        <f t="shared" si="1"/>
        <v>#REF!</v>
      </c>
      <c r="P174" t="e">
        <f>#REF!</f>
        <v>#REF!</v>
      </c>
      <c r="R174" t="e">
        <f t="shared" si="2"/>
        <v>#REF!</v>
      </c>
      <c r="S174" t="e">
        <f>#REF!*IF(#REF!&lt;&gt; 0,#REF!, 1)</f>
        <v>#REF!</v>
      </c>
      <c r="T174" t="e">
        <f t="shared" si="3"/>
        <v>#REF!</v>
      </c>
      <c r="U174" t="e">
        <f>#REF!</f>
        <v>#REF!</v>
      </c>
      <c r="V174">
        <v>-1088847260</v>
      </c>
      <c r="W174">
        <v>-235014197</v>
      </c>
    </row>
    <row r="175" spans="1:23" x14ac:dyDescent="0.4">
      <c r="A175" t="e">
        <f>#REF!</f>
        <v>#REF!</v>
      </c>
      <c r="C175">
        <v>5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>
        <v>1</v>
      </c>
      <c r="K175" t="e">
        <f>#REF!</f>
        <v>#REF!</v>
      </c>
      <c r="M175" t="e">
        <f t="shared" si="0"/>
        <v>#REF!</v>
      </c>
      <c r="N175" t="e">
        <f>#REF!*IF(#REF!&lt;&gt; 0,#REF!, 1)</f>
        <v>#REF!</v>
      </c>
      <c r="O175" t="e">
        <f t="shared" si="1"/>
        <v>#REF!</v>
      </c>
      <c r="P175" t="e">
        <f>#REF!</f>
        <v>#REF!</v>
      </c>
      <c r="R175" t="e">
        <f t="shared" si="2"/>
        <v>#REF!</v>
      </c>
      <c r="S175" t="e">
        <f>#REF!*IF(#REF!&lt;&gt; 0,#REF!, 1)</f>
        <v>#REF!</v>
      </c>
      <c r="T175" t="e">
        <f t="shared" si="3"/>
        <v>#REF!</v>
      </c>
      <c r="U175" t="e">
        <f>#REF!</f>
        <v>#REF!</v>
      </c>
      <c r="V175">
        <v>-1442391923</v>
      </c>
      <c r="W175">
        <v>-992513776</v>
      </c>
    </row>
    <row r="176" spans="1:23" x14ac:dyDescent="0.4">
      <c r="A176" t="e">
        <f>#REF!</f>
        <v>#REF!</v>
      </c>
      <c r="C176">
        <v>5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>
        <v>1</v>
      </c>
      <c r="K176" t="e">
        <f>#REF!</f>
        <v>#REF!</v>
      </c>
      <c r="M176" t="e">
        <f t="shared" si="0"/>
        <v>#REF!</v>
      </c>
      <c r="N176" t="e">
        <f>#REF!*IF(#REF!&lt;&gt; 0,#REF!, 1)</f>
        <v>#REF!</v>
      </c>
      <c r="O176" t="e">
        <f t="shared" si="1"/>
        <v>#REF!</v>
      </c>
      <c r="P176" t="e">
        <f>#REF!</f>
        <v>#REF!</v>
      </c>
      <c r="R176" t="e">
        <f t="shared" si="2"/>
        <v>#REF!</v>
      </c>
      <c r="S176" t="e">
        <f>#REF!*IF(#REF!&lt;&gt; 0,#REF!, 1)</f>
        <v>#REF!</v>
      </c>
      <c r="T176" t="e">
        <f t="shared" si="3"/>
        <v>#REF!</v>
      </c>
      <c r="U176" t="e">
        <f>#REF!</f>
        <v>#REF!</v>
      </c>
      <c r="V176">
        <v>-455472659</v>
      </c>
      <c r="W176">
        <v>-1631787268</v>
      </c>
    </row>
    <row r="177" spans="1:23" x14ac:dyDescent="0.4">
      <c r="A177" t="e">
        <f>#REF!</f>
        <v>#REF!</v>
      </c>
      <c r="C177">
        <v>5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>
        <v>1</v>
      </c>
      <c r="K177" t="e">
        <f>#REF!</f>
        <v>#REF!</v>
      </c>
      <c r="M177" t="e">
        <f t="shared" si="0"/>
        <v>#REF!</v>
      </c>
      <c r="N177" t="e">
        <f>#REF!*IF(#REF!&lt;&gt; 0,#REF!, 1)</f>
        <v>#REF!</v>
      </c>
      <c r="O177" t="e">
        <f t="shared" si="1"/>
        <v>#REF!</v>
      </c>
      <c r="P177" t="e">
        <f>#REF!</f>
        <v>#REF!</v>
      </c>
      <c r="R177" t="e">
        <f t="shared" si="2"/>
        <v>#REF!</v>
      </c>
      <c r="S177" t="e">
        <f>#REF!*IF(#REF!&lt;&gt; 0,#REF!, 1)</f>
        <v>#REF!</v>
      </c>
      <c r="T177" t="e">
        <f t="shared" si="3"/>
        <v>#REF!</v>
      </c>
      <c r="U177" t="e">
        <f>#REF!</f>
        <v>#REF!</v>
      </c>
      <c r="V177">
        <v>1739251824</v>
      </c>
      <c r="W177">
        <v>1802315318</v>
      </c>
    </row>
    <row r="178" spans="1:23" x14ac:dyDescent="0.4">
      <c r="A178" t="e">
        <f>#REF!</f>
        <v>#REF!</v>
      </c>
      <c r="B178">
        <v>395</v>
      </c>
      <c r="G178" t="e">
        <f>#REF!</f>
        <v>#REF!</v>
      </c>
    </row>
    <row r="179" spans="1:23" x14ac:dyDescent="0.4">
      <c r="A179" t="e">
        <f>#REF!</f>
        <v>#REF!</v>
      </c>
      <c r="C179">
        <v>3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>
        <v>1</v>
      </c>
      <c r="K179" t="e">
        <f>#REF!</f>
        <v>#REF!</v>
      </c>
      <c r="M179" t="e">
        <f t="shared" ref="M179:M190" si="4">ROUND(K179*I179, 2)</f>
        <v>#REF!</v>
      </c>
      <c r="N179" t="e">
        <f>#REF!*IF(#REF!&lt;&gt; 0,#REF!, 1)</f>
        <v>#REF!</v>
      </c>
      <c r="O179" t="e">
        <f t="shared" ref="O179:O190" si="5">ROUND(N179*I179, 2)</f>
        <v>#REF!</v>
      </c>
      <c r="P179" t="e">
        <f>#REF!</f>
        <v>#REF!</v>
      </c>
      <c r="R179" t="e">
        <f t="shared" ref="R179:R190" si="6">ROUND(P179*I179, 2)</f>
        <v>#REF!</v>
      </c>
      <c r="S179" t="e">
        <f>#REF!*IF(#REF!&lt;&gt; 0,#REF!, 1)</f>
        <v>#REF!</v>
      </c>
      <c r="T179" t="e">
        <f t="shared" ref="T179:T190" si="7">ROUND(S179*I179, 2)</f>
        <v>#REF!</v>
      </c>
      <c r="U179" t="e">
        <f>#REF!</f>
        <v>#REF!</v>
      </c>
      <c r="V179">
        <v>-565121255</v>
      </c>
      <c r="W179">
        <v>622283515</v>
      </c>
    </row>
    <row r="180" spans="1:23" x14ac:dyDescent="0.4">
      <c r="A180" t="e">
        <f>#REF!</f>
        <v>#REF!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M180" t="e">
        <f t="shared" si="4"/>
        <v>#REF!</v>
      </c>
      <c r="N180" t="e">
        <f>#REF!*IF(#REF!&lt;&gt; 0,#REF!, 1)</f>
        <v>#REF!</v>
      </c>
      <c r="O180" t="e">
        <f t="shared" si="5"/>
        <v>#REF!</v>
      </c>
      <c r="P180" t="e">
        <f>#REF!</f>
        <v>#REF!</v>
      </c>
      <c r="R180" t="e">
        <f t="shared" si="6"/>
        <v>#REF!</v>
      </c>
      <c r="S180" t="e">
        <f>#REF!*IF(#REF!&lt;&gt; 0,#REF!, 1)</f>
        <v>#REF!</v>
      </c>
      <c r="T180" t="e">
        <f t="shared" si="7"/>
        <v>#REF!</v>
      </c>
      <c r="U180" t="e">
        <f>#REF!</f>
        <v>#REF!</v>
      </c>
      <c r="V180">
        <v>1331287719</v>
      </c>
      <c r="W180">
        <v>1391685059</v>
      </c>
    </row>
    <row r="181" spans="1:23" x14ac:dyDescent="0.4">
      <c r="A181" t="e">
        <f>#REF!</f>
        <v>#REF!</v>
      </c>
      <c r="C181">
        <v>3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>
        <v>1</v>
      </c>
      <c r="K181" t="e">
        <f>#REF!</f>
        <v>#REF!</v>
      </c>
      <c r="M181" t="e">
        <f t="shared" si="4"/>
        <v>#REF!</v>
      </c>
      <c r="N181" t="e">
        <f>#REF!*IF(#REF!&lt;&gt; 0,#REF!, 1)</f>
        <v>#REF!</v>
      </c>
      <c r="O181" t="e">
        <f t="shared" si="5"/>
        <v>#REF!</v>
      </c>
      <c r="P181" t="e">
        <f>#REF!</f>
        <v>#REF!</v>
      </c>
      <c r="R181" t="e">
        <f t="shared" si="6"/>
        <v>#REF!</v>
      </c>
      <c r="S181" t="e">
        <f>#REF!*IF(#REF!&lt;&gt; 0,#REF!, 1)</f>
        <v>#REF!</v>
      </c>
      <c r="T181" t="e">
        <f t="shared" si="7"/>
        <v>#REF!</v>
      </c>
      <c r="U181" t="e">
        <f>#REF!</f>
        <v>#REF!</v>
      </c>
      <c r="V181">
        <v>2007062028</v>
      </c>
      <c r="W181">
        <v>1114750467</v>
      </c>
    </row>
    <row r="182" spans="1:23" x14ac:dyDescent="0.4">
      <c r="A182" t="e">
        <f>#REF!</f>
        <v>#REF!</v>
      </c>
      <c r="C182">
        <v>3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>
        <v>1</v>
      </c>
      <c r="K182" t="e">
        <f>#REF!</f>
        <v>#REF!</v>
      </c>
      <c r="M182" t="e">
        <f t="shared" si="4"/>
        <v>#REF!</v>
      </c>
      <c r="N182" t="e">
        <f>#REF!*IF(#REF!&lt;&gt; 0,#REF!, 1)</f>
        <v>#REF!</v>
      </c>
      <c r="O182" t="e">
        <f t="shared" si="5"/>
        <v>#REF!</v>
      </c>
      <c r="P182" t="e">
        <f>#REF!</f>
        <v>#REF!</v>
      </c>
      <c r="R182" t="e">
        <f t="shared" si="6"/>
        <v>#REF!</v>
      </c>
      <c r="S182" t="e">
        <f>#REF!*IF(#REF!&lt;&gt; 0,#REF!, 1)</f>
        <v>#REF!</v>
      </c>
      <c r="T182" t="e">
        <f t="shared" si="7"/>
        <v>#REF!</v>
      </c>
      <c r="U182" t="e">
        <f>#REF!</f>
        <v>#REF!</v>
      </c>
      <c r="V182">
        <v>1924430075</v>
      </c>
      <c r="W182">
        <v>2011722507</v>
      </c>
    </row>
    <row r="183" spans="1:23" x14ac:dyDescent="0.4">
      <c r="A183" t="e">
        <f>#REF!</f>
        <v>#REF!</v>
      </c>
      <c r="C183">
        <v>3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>
        <v>1</v>
      </c>
      <c r="K183" t="e">
        <f>#REF!</f>
        <v>#REF!</v>
      </c>
      <c r="M183" t="e">
        <f t="shared" si="4"/>
        <v>#REF!</v>
      </c>
      <c r="N183" t="e">
        <f>#REF!*IF(#REF!&lt;&gt; 0,#REF!, 1)</f>
        <v>#REF!</v>
      </c>
      <c r="O183" t="e">
        <f t="shared" si="5"/>
        <v>#REF!</v>
      </c>
      <c r="P183" t="e">
        <f>#REF!</f>
        <v>#REF!</v>
      </c>
      <c r="R183" t="e">
        <f t="shared" si="6"/>
        <v>#REF!</v>
      </c>
      <c r="S183" t="e">
        <f>#REF!*IF(#REF!&lt;&gt; 0,#REF!, 1)</f>
        <v>#REF!</v>
      </c>
      <c r="T183" t="e">
        <f t="shared" si="7"/>
        <v>#REF!</v>
      </c>
      <c r="U183" t="e">
        <f>#REF!</f>
        <v>#REF!</v>
      </c>
      <c r="V183">
        <v>-1264914094</v>
      </c>
      <c r="W183">
        <v>-401485610</v>
      </c>
    </row>
    <row r="184" spans="1:23" x14ac:dyDescent="0.4">
      <c r="A184" t="e">
        <f>#REF!</f>
        <v>#REF!</v>
      </c>
      <c r="C184">
        <v>3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>
        <v>1</v>
      </c>
      <c r="K184" t="e">
        <f>#REF!</f>
        <v>#REF!</v>
      </c>
      <c r="M184" t="e">
        <f t="shared" si="4"/>
        <v>#REF!</v>
      </c>
      <c r="N184" t="e">
        <f>#REF!*IF(#REF!&lt;&gt; 0,#REF!, 1)</f>
        <v>#REF!</v>
      </c>
      <c r="O184" t="e">
        <f t="shared" si="5"/>
        <v>#REF!</v>
      </c>
      <c r="P184" t="e">
        <f>#REF!</f>
        <v>#REF!</v>
      </c>
      <c r="R184" t="e">
        <f t="shared" si="6"/>
        <v>#REF!</v>
      </c>
      <c r="S184" t="e">
        <f>#REF!*IF(#REF!&lt;&gt; 0,#REF!, 1)</f>
        <v>#REF!</v>
      </c>
      <c r="T184" t="e">
        <f t="shared" si="7"/>
        <v>#REF!</v>
      </c>
      <c r="U184" t="e">
        <f>#REF!</f>
        <v>#REF!</v>
      </c>
      <c r="V184">
        <v>395854036</v>
      </c>
      <c r="W184">
        <v>1154281397</v>
      </c>
    </row>
    <row r="185" spans="1:23" x14ac:dyDescent="0.4">
      <c r="A185" t="e">
        <f>#REF!</f>
        <v>#REF!</v>
      </c>
      <c r="C185">
        <v>3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>
        <v>1</v>
      </c>
      <c r="K185" t="e">
        <f>#REF!</f>
        <v>#REF!</v>
      </c>
      <c r="M185" t="e">
        <f t="shared" si="4"/>
        <v>#REF!</v>
      </c>
      <c r="N185" t="e">
        <f>#REF!*IF(#REF!&lt;&gt; 0,#REF!, 1)</f>
        <v>#REF!</v>
      </c>
      <c r="O185" t="e">
        <f t="shared" si="5"/>
        <v>#REF!</v>
      </c>
      <c r="P185" t="e">
        <f>#REF!</f>
        <v>#REF!</v>
      </c>
      <c r="R185" t="e">
        <f t="shared" si="6"/>
        <v>#REF!</v>
      </c>
      <c r="S185" t="e">
        <f>#REF!*IF(#REF!&lt;&gt; 0,#REF!, 1)</f>
        <v>#REF!</v>
      </c>
      <c r="T185" t="e">
        <f t="shared" si="7"/>
        <v>#REF!</v>
      </c>
      <c r="U185" t="e">
        <f>#REF!</f>
        <v>#REF!</v>
      </c>
      <c r="V185">
        <v>-1676473447</v>
      </c>
      <c r="W185">
        <v>793829094</v>
      </c>
    </row>
    <row r="186" spans="1:23" x14ac:dyDescent="0.4">
      <c r="A186" t="e">
        <f>#REF!</f>
        <v>#REF!</v>
      </c>
      <c r="C186">
        <v>3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>
        <v>1</v>
      </c>
      <c r="K186" t="e">
        <f>#REF!</f>
        <v>#REF!</v>
      </c>
      <c r="M186" t="e">
        <f t="shared" si="4"/>
        <v>#REF!</v>
      </c>
      <c r="N186" t="e">
        <f>#REF!*IF(#REF!&lt;&gt; 0,#REF!, 1)</f>
        <v>#REF!</v>
      </c>
      <c r="O186" t="e">
        <f t="shared" si="5"/>
        <v>#REF!</v>
      </c>
      <c r="P186" t="e">
        <f>#REF!</f>
        <v>#REF!</v>
      </c>
      <c r="R186" t="e">
        <f t="shared" si="6"/>
        <v>#REF!</v>
      </c>
      <c r="S186" t="e">
        <f>#REF!*IF(#REF!&lt;&gt; 0,#REF!, 1)</f>
        <v>#REF!</v>
      </c>
      <c r="T186" t="e">
        <f t="shared" si="7"/>
        <v>#REF!</v>
      </c>
      <c r="U186" t="e">
        <f>#REF!</f>
        <v>#REF!</v>
      </c>
      <c r="V186">
        <v>-412220247</v>
      </c>
      <c r="W186">
        <v>318346725</v>
      </c>
    </row>
    <row r="187" spans="1:23" x14ac:dyDescent="0.4">
      <c r="A187" t="e">
        <f>#REF!</f>
        <v>#REF!</v>
      </c>
      <c r="C187">
        <v>3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>
        <v>1</v>
      </c>
      <c r="K187" t="e">
        <f>#REF!</f>
        <v>#REF!</v>
      </c>
      <c r="M187" t="e">
        <f t="shared" si="4"/>
        <v>#REF!</v>
      </c>
      <c r="N187" t="e">
        <f>#REF!*IF(#REF!&lt;&gt; 0,#REF!, 1)</f>
        <v>#REF!</v>
      </c>
      <c r="O187" t="e">
        <f t="shared" si="5"/>
        <v>#REF!</v>
      </c>
      <c r="P187" t="e">
        <f>#REF!</f>
        <v>#REF!</v>
      </c>
      <c r="R187" t="e">
        <f t="shared" si="6"/>
        <v>#REF!</v>
      </c>
      <c r="S187" t="e">
        <f>#REF!*IF(#REF!&lt;&gt; 0,#REF!, 1)</f>
        <v>#REF!</v>
      </c>
      <c r="T187" t="e">
        <f t="shared" si="7"/>
        <v>#REF!</v>
      </c>
      <c r="U187" t="e">
        <f>#REF!</f>
        <v>#REF!</v>
      </c>
      <c r="V187">
        <v>74161935</v>
      </c>
      <c r="W187">
        <v>-1343685516</v>
      </c>
    </row>
    <row r="188" spans="1:23" x14ac:dyDescent="0.4">
      <c r="A188" t="e">
        <f>#REF!</f>
        <v>#REF!</v>
      </c>
      <c r="C188">
        <v>3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>
        <v>1</v>
      </c>
      <c r="K188" t="e">
        <f>#REF!</f>
        <v>#REF!</v>
      </c>
      <c r="M188" t="e">
        <f t="shared" si="4"/>
        <v>#REF!</v>
      </c>
      <c r="N188" t="e">
        <f>#REF!*IF(#REF!&lt;&gt; 0,#REF!, 1)</f>
        <v>#REF!</v>
      </c>
      <c r="O188" t="e">
        <f t="shared" si="5"/>
        <v>#REF!</v>
      </c>
      <c r="P188" t="e">
        <f>#REF!</f>
        <v>#REF!</v>
      </c>
      <c r="R188" t="e">
        <f t="shared" si="6"/>
        <v>#REF!</v>
      </c>
      <c r="S188" t="e">
        <f>#REF!*IF(#REF!&lt;&gt; 0,#REF!, 1)</f>
        <v>#REF!</v>
      </c>
      <c r="T188" t="e">
        <f t="shared" si="7"/>
        <v>#REF!</v>
      </c>
      <c r="U188" t="e">
        <f>#REF!</f>
        <v>#REF!</v>
      </c>
      <c r="V188">
        <v>-935365512</v>
      </c>
      <c r="W188">
        <v>1000819924</v>
      </c>
    </row>
    <row r="189" spans="1:23" x14ac:dyDescent="0.4">
      <c r="A189" t="e">
        <f>#REF!</f>
        <v>#REF!</v>
      </c>
      <c r="C189">
        <v>3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>
        <v>1</v>
      </c>
      <c r="K189" t="e">
        <f>#REF!</f>
        <v>#REF!</v>
      </c>
      <c r="M189" t="e">
        <f t="shared" si="4"/>
        <v>#REF!</v>
      </c>
      <c r="N189" t="e">
        <f>#REF!*IF(#REF!&lt;&gt; 0,#REF!, 1)</f>
        <v>#REF!</v>
      </c>
      <c r="O189" t="e">
        <f t="shared" si="5"/>
        <v>#REF!</v>
      </c>
      <c r="P189" t="e">
        <f>#REF!</f>
        <v>#REF!</v>
      </c>
      <c r="R189" t="e">
        <f t="shared" si="6"/>
        <v>#REF!</v>
      </c>
      <c r="S189" t="e">
        <f>#REF!*IF(#REF!&lt;&gt; 0,#REF!, 1)</f>
        <v>#REF!</v>
      </c>
      <c r="T189" t="e">
        <f t="shared" si="7"/>
        <v>#REF!</v>
      </c>
      <c r="U189" t="e">
        <f>#REF!</f>
        <v>#REF!</v>
      </c>
      <c r="V189">
        <v>1510675888</v>
      </c>
      <c r="W189">
        <v>141862304</v>
      </c>
    </row>
    <row r="190" spans="1:23" x14ac:dyDescent="0.4">
      <c r="A190" t="e">
        <f>#REF!</f>
        <v>#REF!</v>
      </c>
      <c r="C190">
        <v>3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>
        <v>1</v>
      </c>
      <c r="K190" t="e">
        <f>#REF!</f>
        <v>#REF!</v>
      </c>
      <c r="M190" t="e">
        <f t="shared" si="4"/>
        <v>#REF!</v>
      </c>
      <c r="N190" t="e">
        <f>#REF!*IF(#REF!&lt;&gt; 0,#REF!, 1)</f>
        <v>#REF!</v>
      </c>
      <c r="O190" t="e">
        <f t="shared" si="5"/>
        <v>#REF!</v>
      </c>
      <c r="P190" t="e">
        <f>#REF!</f>
        <v>#REF!</v>
      </c>
      <c r="R190" t="e">
        <f t="shared" si="6"/>
        <v>#REF!</v>
      </c>
      <c r="S190" t="e">
        <f>#REF!*IF(#REF!&lt;&gt; 0,#REF!, 1)</f>
        <v>#REF!</v>
      </c>
      <c r="T190" t="e">
        <f t="shared" si="7"/>
        <v>#REF!</v>
      </c>
      <c r="U190" t="e">
        <f>#REF!</f>
        <v>#REF!</v>
      </c>
      <c r="V190">
        <v>-1032441473</v>
      </c>
      <c r="W190">
        <v>-534888040</v>
      </c>
    </row>
    <row r="191" spans="1:23" x14ac:dyDescent="0.4">
      <c r="A191" t="e">
        <f>#REF!</f>
        <v>#REF!</v>
      </c>
      <c r="B191">
        <v>453</v>
      </c>
      <c r="G191" t="e">
        <f>#REF!</f>
        <v>#REF!</v>
      </c>
    </row>
    <row r="192" spans="1:23" x14ac:dyDescent="0.4">
      <c r="A192" t="e">
        <f>#REF!</f>
        <v>#REF!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M192" t="e">
        <f t="shared" ref="M192:M216" si="8">ROUND(K192*I192, 2)</f>
        <v>#REF!</v>
      </c>
      <c r="N192" t="e">
        <f>#REF!*IF(#REF!&lt;&gt; 0,#REF!, 1)</f>
        <v>#REF!</v>
      </c>
      <c r="O192" t="e">
        <f t="shared" ref="O192:O216" si="9">ROUND(N192*I192, 2)</f>
        <v>#REF!</v>
      </c>
      <c r="P192" t="e">
        <f>#REF!</f>
        <v>#REF!</v>
      </c>
      <c r="R192" t="e">
        <f t="shared" ref="R192:R216" si="10">ROUND(P192*I192, 2)</f>
        <v>#REF!</v>
      </c>
      <c r="S192" t="e">
        <f>#REF!*IF(#REF!&lt;&gt; 0,#REF!, 1)</f>
        <v>#REF!</v>
      </c>
      <c r="T192" t="e">
        <f t="shared" ref="T192:T216" si="11">ROUND(S192*I192, 2)</f>
        <v>#REF!</v>
      </c>
      <c r="U192" t="e">
        <f>#REF!</f>
        <v>#REF!</v>
      </c>
      <c r="V192">
        <v>-1696851736</v>
      </c>
      <c r="W192">
        <v>310200733</v>
      </c>
    </row>
    <row r="193" spans="1:23" x14ac:dyDescent="0.4">
      <c r="A193" t="e">
        <f>#REF!</f>
        <v>#REF!</v>
      </c>
      <c r="C193">
        <v>3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>
        <v>1</v>
      </c>
      <c r="K193" t="e">
        <f>#REF!</f>
        <v>#REF!</v>
      </c>
      <c r="M193" t="e">
        <f t="shared" si="8"/>
        <v>#REF!</v>
      </c>
      <c r="N193" t="e">
        <f>#REF!*IF(#REF!&lt;&gt; 0,#REF!, 1)</f>
        <v>#REF!</v>
      </c>
      <c r="O193" t="e">
        <f t="shared" si="9"/>
        <v>#REF!</v>
      </c>
      <c r="P193" t="e">
        <f>#REF!</f>
        <v>#REF!</v>
      </c>
      <c r="R193" t="e">
        <f t="shared" si="10"/>
        <v>#REF!</v>
      </c>
      <c r="S193" t="e">
        <f>#REF!*IF(#REF!&lt;&gt; 0,#REF!, 1)</f>
        <v>#REF!</v>
      </c>
      <c r="T193" t="e">
        <f t="shared" si="11"/>
        <v>#REF!</v>
      </c>
      <c r="U193" t="e">
        <f>#REF!</f>
        <v>#REF!</v>
      </c>
      <c r="V193">
        <v>-133033591</v>
      </c>
      <c r="W193">
        <v>1975493701</v>
      </c>
    </row>
    <row r="194" spans="1:23" x14ac:dyDescent="0.4">
      <c r="A194" t="e">
        <f>#REF!</f>
        <v>#REF!</v>
      </c>
      <c r="C194">
        <v>3</v>
      </c>
      <c r="D194" t="e">
        <f>#REF!</f>
        <v>#REF!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</f>
        <v>#REF!</v>
      </c>
      <c r="J194">
        <v>1</v>
      </c>
      <c r="K194" t="e">
        <f>#REF!</f>
        <v>#REF!</v>
      </c>
      <c r="M194" t="e">
        <f t="shared" si="8"/>
        <v>#REF!</v>
      </c>
      <c r="N194" t="e">
        <f>#REF!*IF(#REF!&lt;&gt; 0,#REF!, 1)</f>
        <v>#REF!</v>
      </c>
      <c r="O194" t="e">
        <f t="shared" si="9"/>
        <v>#REF!</v>
      </c>
      <c r="P194" t="e">
        <f>#REF!</f>
        <v>#REF!</v>
      </c>
      <c r="R194" t="e">
        <f t="shared" si="10"/>
        <v>#REF!</v>
      </c>
      <c r="S194" t="e">
        <f>#REF!*IF(#REF!&lt;&gt; 0,#REF!, 1)</f>
        <v>#REF!</v>
      </c>
      <c r="T194" t="e">
        <f t="shared" si="11"/>
        <v>#REF!</v>
      </c>
      <c r="U194" t="e">
        <f>#REF!</f>
        <v>#REF!</v>
      </c>
      <c r="V194">
        <v>-1351556990</v>
      </c>
      <c r="W194">
        <v>1228116810</v>
      </c>
    </row>
    <row r="195" spans="1:23" x14ac:dyDescent="0.4">
      <c r="A195" t="e">
        <f>#REF!</f>
        <v>#REF!</v>
      </c>
      <c r="C195">
        <v>3</v>
      </c>
      <c r="D195" t="e">
        <f>#REF!</f>
        <v>#REF!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</f>
        <v>#REF!</v>
      </c>
      <c r="J195">
        <v>1</v>
      </c>
      <c r="K195" t="e">
        <f>#REF!</f>
        <v>#REF!</v>
      </c>
      <c r="M195" t="e">
        <f t="shared" si="8"/>
        <v>#REF!</v>
      </c>
      <c r="N195" t="e">
        <f>#REF!*IF(#REF!&lt;&gt; 0,#REF!, 1)</f>
        <v>#REF!</v>
      </c>
      <c r="O195" t="e">
        <f t="shared" si="9"/>
        <v>#REF!</v>
      </c>
      <c r="P195" t="e">
        <f>#REF!</f>
        <v>#REF!</v>
      </c>
      <c r="R195" t="e">
        <f t="shared" si="10"/>
        <v>#REF!</v>
      </c>
      <c r="S195" t="e">
        <f>#REF!*IF(#REF!&lt;&gt; 0,#REF!, 1)</f>
        <v>#REF!</v>
      </c>
      <c r="T195" t="e">
        <f t="shared" si="11"/>
        <v>#REF!</v>
      </c>
      <c r="U195" t="e">
        <f>#REF!</f>
        <v>#REF!</v>
      </c>
      <c r="V195">
        <v>1726553080</v>
      </c>
      <c r="W195">
        <v>414694755</v>
      </c>
    </row>
    <row r="196" spans="1:23" x14ac:dyDescent="0.4">
      <c r="A196" t="e">
        <f>#REF!</f>
        <v>#REF!</v>
      </c>
      <c r="C196">
        <v>3</v>
      </c>
      <c r="D196" t="e">
        <f>#REF!</f>
        <v>#REF!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</f>
        <v>#REF!</v>
      </c>
      <c r="J196">
        <v>1</v>
      </c>
      <c r="K196" t="e">
        <f>#REF!</f>
        <v>#REF!</v>
      </c>
      <c r="M196" t="e">
        <f t="shared" si="8"/>
        <v>#REF!</v>
      </c>
      <c r="N196" t="e">
        <f>#REF!*IF(#REF!&lt;&gt; 0,#REF!, 1)</f>
        <v>#REF!</v>
      </c>
      <c r="O196" t="e">
        <f t="shared" si="9"/>
        <v>#REF!</v>
      </c>
      <c r="P196" t="e">
        <f>#REF!</f>
        <v>#REF!</v>
      </c>
      <c r="R196" t="e">
        <f t="shared" si="10"/>
        <v>#REF!</v>
      </c>
      <c r="S196" t="e">
        <f>#REF!*IF(#REF!&lt;&gt; 0,#REF!, 1)</f>
        <v>#REF!</v>
      </c>
      <c r="T196" t="e">
        <f t="shared" si="11"/>
        <v>#REF!</v>
      </c>
      <c r="U196" t="e">
        <f>#REF!</f>
        <v>#REF!</v>
      </c>
      <c r="V196">
        <v>-965623691</v>
      </c>
      <c r="W196">
        <v>-1832932278</v>
      </c>
    </row>
    <row r="197" spans="1:23" x14ac:dyDescent="0.4">
      <c r="A197" t="e">
        <f>#REF!</f>
        <v>#REF!</v>
      </c>
      <c r="C197">
        <v>3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  <c r="J197">
        <v>1</v>
      </c>
      <c r="K197" t="e">
        <f>#REF!</f>
        <v>#REF!</v>
      </c>
      <c r="M197" t="e">
        <f t="shared" si="8"/>
        <v>#REF!</v>
      </c>
      <c r="N197" t="e">
        <f>#REF!*IF(#REF!&lt;&gt; 0,#REF!, 1)</f>
        <v>#REF!</v>
      </c>
      <c r="O197" t="e">
        <f t="shared" si="9"/>
        <v>#REF!</v>
      </c>
      <c r="P197" t="e">
        <f>#REF!</f>
        <v>#REF!</v>
      </c>
      <c r="R197" t="e">
        <f t="shared" si="10"/>
        <v>#REF!</v>
      </c>
      <c r="S197" t="e">
        <f>#REF!*IF(#REF!&lt;&gt; 0,#REF!, 1)</f>
        <v>#REF!</v>
      </c>
      <c r="T197" t="e">
        <f t="shared" si="11"/>
        <v>#REF!</v>
      </c>
      <c r="U197" t="e">
        <f>#REF!</f>
        <v>#REF!</v>
      </c>
      <c r="V197">
        <v>-441192049</v>
      </c>
      <c r="W197">
        <v>192726901</v>
      </c>
    </row>
    <row r="198" spans="1:23" x14ac:dyDescent="0.4">
      <c r="A198" t="e">
        <f>#REF!</f>
        <v>#REF!</v>
      </c>
      <c r="C198">
        <v>3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  <c r="J198">
        <v>1</v>
      </c>
      <c r="K198" t="e">
        <f>#REF!</f>
        <v>#REF!</v>
      </c>
      <c r="M198" t="e">
        <f t="shared" si="8"/>
        <v>#REF!</v>
      </c>
      <c r="N198" t="e">
        <f>#REF!*IF(#REF!&lt;&gt; 0,#REF!, 1)</f>
        <v>#REF!</v>
      </c>
      <c r="O198" t="e">
        <f t="shared" si="9"/>
        <v>#REF!</v>
      </c>
      <c r="P198" t="e">
        <f>#REF!</f>
        <v>#REF!</v>
      </c>
      <c r="R198" t="e">
        <f t="shared" si="10"/>
        <v>#REF!</v>
      </c>
      <c r="S198" t="e">
        <f>#REF!*IF(#REF!&lt;&gt; 0,#REF!, 1)</f>
        <v>#REF!</v>
      </c>
      <c r="T198" t="e">
        <f t="shared" si="11"/>
        <v>#REF!</v>
      </c>
      <c r="U198" t="e">
        <f>#REF!</f>
        <v>#REF!</v>
      </c>
      <c r="V198">
        <v>-1112037950</v>
      </c>
      <c r="W198">
        <v>1577853770</v>
      </c>
    </row>
    <row r="199" spans="1:23" x14ac:dyDescent="0.4">
      <c r="A199" t="e">
        <f>#REF!</f>
        <v>#REF!</v>
      </c>
      <c r="C199">
        <v>3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  <c r="J199">
        <v>1</v>
      </c>
      <c r="K199" t="e">
        <f>#REF!</f>
        <v>#REF!</v>
      </c>
      <c r="M199" t="e">
        <f t="shared" si="8"/>
        <v>#REF!</v>
      </c>
      <c r="N199" t="e">
        <f>#REF!*IF(#REF!&lt;&gt; 0,#REF!, 1)</f>
        <v>#REF!</v>
      </c>
      <c r="O199" t="e">
        <f t="shared" si="9"/>
        <v>#REF!</v>
      </c>
      <c r="P199" t="e">
        <f>#REF!</f>
        <v>#REF!</v>
      </c>
      <c r="R199" t="e">
        <f t="shared" si="10"/>
        <v>#REF!</v>
      </c>
      <c r="S199" t="e">
        <f>#REF!*IF(#REF!&lt;&gt; 0,#REF!, 1)</f>
        <v>#REF!</v>
      </c>
      <c r="T199" t="e">
        <f t="shared" si="11"/>
        <v>#REF!</v>
      </c>
      <c r="U199" t="e">
        <f>#REF!</f>
        <v>#REF!</v>
      </c>
      <c r="V199">
        <v>-993087221</v>
      </c>
      <c r="W199">
        <v>-802275875</v>
      </c>
    </row>
    <row r="200" spans="1:23" x14ac:dyDescent="0.4">
      <c r="A200" t="e">
        <f>#REF!</f>
        <v>#REF!</v>
      </c>
      <c r="C200">
        <v>3</v>
      </c>
      <c r="D200" t="e">
        <f>#REF!</f>
        <v>#REF!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</f>
        <v>#REF!</v>
      </c>
      <c r="J200">
        <v>1</v>
      </c>
      <c r="K200" t="e">
        <f>#REF!</f>
        <v>#REF!</v>
      </c>
      <c r="M200" t="e">
        <f t="shared" si="8"/>
        <v>#REF!</v>
      </c>
      <c r="N200" t="e">
        <f>#REF!*IF(#REF!&lt;&gt; 0,#REF!, 1)</f>
        <v>#REF!</v>
      </c>
      <c r="O200" t="e">
        <f t="shared" si="9"/>
        <v>#REF!</v>
      </c>
      <c r="P200" t="e">
        <f>#REF!</f>
        <v>#REF!</v>
      </c>
      <c r="R200" t="e">
        <f t="shared" si="10"/>
        <v>#REF!</v>
      </c>
      <c r="S200" t="e">
        <f>#REF!*IF(#REF!&lt;&gt; 0,#REF!, 1)</f>
        <v>#REF!</v>
      </c>
      <c r="T200" t="e">
        <f t="shared" si="11"/>
        <v>#REF!</v>
      </c>
      <c r="U200" t="e">
        <f>#REF!</f>
        <v>#REF!</v>
      </c>
      <c r="V200">
        <v>1944561103</v>
      </c>
      <c r="W200">
        <v>-483664037</v>
      </c>
    </row>
    <row r="201" spans="1:23" x14ac:dyDescent="0.4">
      <c r="A201" t="e">
        <f>#REF!</f>
        <v>#REF!</v>
      </c>
      <c r="C201">
        <v>3</v>
      </c>
      <c r="D201" t="e">
        <f>#REF!</f>
        <v>#REF!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</f>
        <v>#REF!</v>
      </c>
      <c r="J201">
        <v>1</v>
      </c>
      <c r="K201" t="e">
        <f>#REF!</f>
        <v>#REF!</v>
      </c>
      <c r="M201" t="e">
        <f t="shared" si="8"/>
        <v>#REF!</v>
      </c>
      <c r="N201" t="e">
        <f>#REF!*IF(#REF!&lt;&gt; 0,#REF!, 1)</f>
        <v>#REF!</v>
      </c>
      <c r="O201" t="e">
        <f t="shared" si="9"/>
        <v>#REF!</v>
      </c>
      <c r="P201" t="e">
        <f>#REF!</f>
        <v>#REF!</v>
      </c>
      <c r="R201" t="e">
        <f t="shared" si="10"/>
        <v>#REF!</v>
      </c>
      <c r="S201" t="e">
        <f>#REF!*IF(#REF!&lt;&gt; 0,#REF!, 1)</f>
        <v>#REF!</v>
      </c>
      <c r="T201" t="e">
        <f t="shared" si="11"/>
        <v>#REF!</v>
      </c>
      <c r="U201" t="e">
        <f>#REF!</f>
        <v>#REF!</v>
      </c>
      <c r="V201">
        <v>-881386179</v>
      </c>
      <c r="W201">
        <v>-1674209068</v>
      </c>
    </row>
    <row r="202" spans="1:23" x14ac:dyDescent="0.4">
      <c r="A202" t="e">
        <f>#REF!</f>
        <v>#REF!</v>
      </c>
      <c r="C202">
        <v>3</v>
      </c>
      <c r="D202" t="e">
        <f>#REF!</f>
        <v>#REF!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</f>
        <v>#REF!</v>
      </c>
      <c r="J202">
        <v>1</v>
      </c>
      <c r="K202" t="e">
        <f>#REF!</f>
        <v>#REF!</v>
      </c>
      <c r="M202" t="e">
        <f t="shared" si="8"/>
        <v>#REF!</v>
      </c>
      <c r="N202" t="e">
        <f>#REF!*IF(#REF!&lt;&gt; 0,#REF!, 1)</f>
        <v>#REF!</v>
      </c>
      <c r="O202" t="e">
        <f t="shared" si="9"/>
        <v>#REF!</v>
      </c>
      <c r="P202" t="e">
        <f>#REF!</f>
        <v>#REF!</v>
      </c>
      <c r="R202" t="e">
        <f t="shared" si="10"/>
        <v>#REF!</v>
      </c>
      <c r="S202" t="e">
        <f>#REF!*IF(#REF!&lt;&gt; 0,#REF!, 1)</f>
        <v>#REF!</v>
      </c>
      <c r="T202" t="e">
        <f t="shared" si="11"/>
        <v>#REF!</v>
      </c>
      <c r="U202" t="e">
        <f>#REF!</f>
        <v>#REF!</v>
      </c>
      <c r="V202">
        <v>-885766145</v>
      </c>
      <c r="W202">
        <v>-471068905</v>
      </c>
    </row>
    <row r="203" spans="1:23" x14ac:dyDescent="0.4">
      <c r="A203" t="e">
        <f>#REF!</f>
        <v>#REF!</v>
      </c>
      <c r="C203">
        <v>3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  <c r="J203">
        <v>1</v>
      </c>
      <c r="K203" t="e">
        <f>#REF!</f>
        <v>#REF!</v>
      </c>
      <c r="M203" t="e">
        <f t="shared" si="8"/>
        <v>#REF!</v>
      </c>
      <c r="N203" t="e">
        <f>#REF!*IF(#REF!&lt;&gt; 0,#REF!, 1)</f>
        <v>#REF!</v>
      </c>
      <c r="O203" t="e">
        <f t="shared" si="9"/>
        <v>#REF!</v>
      </c>
      <c r="P203" t="e">
        <f>#REF!</f>
        <v>#REF!</v>
      </c>
      <c r="R203" t="e">
        <f t="shared" si="10"/>
        <v>#REF!</v>
      </c>
      <c r="S203" t="e">
        <f>#REF!*IF(#REF!&lt;&gt; 0,#REF!, 1)</f>
        <v>#REF!</v>
      </c>
      <c r="T203" t="e">
        <f t="shared" si="11"/>
        <v>#REF!</v>
      </c>
      <c r="U203" t="e">
        <f>#REF!</f>
        <v>#REF!</v>
      </c>
      <c r="V203">
        <v>1414429891</v>
      </c>
      <c r="W203">
        <v>1607110981</v>
      </c>
    </row>
    <row r="204" spans="1:23" x14ac:dyDescent="0.4">
      <c r="A204" t="e">
        <f>#REF!</f>
        <v>#REF!</v>
      </c>
      <c r="C204">
        <v>3</v>
      </c>
      <c r="D204" t="e">
        <f>#REF!</f>
        <v>#REF!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</f>
        <v>#REF!</v>
      </c>
      <c r="J204">
        <v>1</v>
      </c>
      <c r="K204" t="e">
        <f>#REF!</f>
        <v>#REF!</v>
      </c>
      <c r="M204" t="e">
        <f t="shared" si="8"/>
        <v>#REF!</v>
      </c>
      <c r="N204" t="e">
        <f>#REF!*IF(#REF!&lt;&gt; 0,#REF!, 1)</f>
        <v>#REF!</v>
      </c>
      <c r="O204" t="e">
        <f t="shared" si="9"/>
        <v>#REF!</v>
      </c>
      <c r="P204" t="e">
        <f>#REF!</f>
        <v>#REF!</v>
      </c>
      <c r="R204" t="e">
        <f t="shared" si="10"/>
        <v>#REF!</v>
      </c>
      <c r="S204" t="e">
        <f>#REF!*IF(#REF!&lt;&gt; 0,#REF!, 1)</f>
        <v>#REF!</v>
      </c>
      <c r="T204" t="e">
        <f t="shared" si="11"/>
        <v>#REF!</v>
      </c>
      <c r="U204" t="e">
        <f>#REF!</f>
        <v>#REF!</v>
      </c>
      <c r="V204">
        <v>-552309367</v>
      </c>
      <c r="W204">
        <v>1985515508</v>
      </c>
    </row>
    <row r="205" spans="1:23" x14ac:dyDescent="0.4">
      <c r="A205" t="e">
        <f>#REF!</f>
        <v>#REF!</v>
      </c>
      <c r="C205">
        <v>3</v>
      </c>
      <c r="D205" t="e">
        <f>#REF!</f>
        <v>#REF!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</f>
        <v>#REF!</v>
      </c>
      <c r="J205">
        <v>1</v>
      </c>
      <c r="K205" t="e">
        <f>#REF!</f>
        <v>#REF!</v>
      </c>
      <c r="M205" t="e">
        <f t="shared" si="8"/>
        <v>#REF!</v>
      </c>
      <c r="N205" t="e">
        <f>#REF!*IF(#REF!&lt;&gt; 0,#REF!, 1)</f>
        <v>#REF!</v>
      </c>
      <c r="O205" t="e">
        <f t="shared" si="9"/>
        <v>#REF!</v>
      </c>
      <c r="P205" t="e">
        <f>#REF!</f>
        <v>#REF!</v>
      </c>
      <c r="R205" t="e">
        <f t="shared" si="10"/>
        <v>#REF!</v>
      </c>
      <c r="S205" t="e">
        <f>#REF!*IF(#REF!&lt;&gt; 0,#REF!, 1)</f>
        <v>#REF!</v>
      </c>
      <c r="T205" t="e">
        <f t="shared" si="11"/>
        <v>#REF!</v>
      </c>
      <c r="U205" t="e">
        <f>#REF!</f>
        <v>#REF!</v>
      </c>
      <c r="V205">
        <v>898664778</v>
      </c>
      <c r="W205">
        <v>-1533879991</v>
      </c>
    </row>
    <row r="206" spans="1:23" x14ac:dyDescent="0.4">
      <c r="A206" t="e">
        <f>#REF!</f>
        <v>#REF!</v>
      </c>
      <c r="C206">
        <v>3</v>
      </c>
      <c r="D206" t="e">
        <f>#REF!</f>
        <v>#REF!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</f>
        <v>#REF!</v>
      </c>
      <c r="J206">
        <v>1</v>
      </c>
      <c r="K206" t="e">
        <f>#REF!</f>
        <v>#REF!</v>
      </c>
      <c r="M206" t="e">
        <f t="shared" si="8"/>
        <v>#REF!</v>
      </c>
      <c r="N206" t="e">
        <f>#REF!*IF(#REF!&lt;&gt; 0,#REF!, 1)</f>
        <v>#REF!</v>
      </c>
      <c r="O206" t="e">
        <f t="shared" si="9"/>
        <v>#REF!</v>
      </c>
      <c r="P206" t="e">
        <f>#REF!</f>
        <v>#REF!</v>
      </c>
      <c r="R206" t="e">
        <f t="shared" si="10"/>
        <v>#REF!</v>
      </c>
      <c r="S206" t="e">
        <f>#REF!*IF(#REF!&lt;&gt; 0,#REF!, 1)</f>
        <v>#REF!</v>
      </c>
      <c r="T206" t="e">
        <f t="shared" si="11"/>
        <v>#REF!</v>
      </c>
      <c r="U206" t="e">
        <f>#REF!</f>
        <v>#REF!</v>
      </c>
      <c r="V206">
        <v>-1281306293</v>
      </c>
      <c r="W206">
        <v>-888413341</v>
      </c>
    </row>
    <row r="207" spans="1:23" x14ac:dyDescent="0.4">
      <c r="A207" t="e">
        <f>#REF!</f>
        <v>#REF!</v>
      </c>
      <c r="C207">
        <v>3</v>
      </c>
      <c r="D207" t="e">
        <f>#REF!</f>
        <v>#REF!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</f>
        <v>#REF!</v>
      </c>
      <c r="J207">
        <v>1</v>
      </c>
      <c r="K207" t="e">
        <f>#REF!</f>
        <v>#REF!</v>
      </c>
      <c r="M207" t="e">
        <f t="shared" si="8"/>
        <v>#REF!</v>
      </c>
      <c r="N207" t="e">
        <f>#REF!*IF(#REF!&lt;&gt; 0,#REF!, 1)</f>
        <v>#REF!</v>
      </c>
      <c r="O207" t="e">
        <f t="shared" si="9"/>
        <v>#REF!</v>
      </c>
      <c r="P207" t="e">
        <f>#REF!</f>
        <v>#REF!</v>
      </c>
      <c r="R207" t="e">
        <f t="shared" si="10"/>
        <v>#REF!</v>
      </c>
      <c r="S207" t="e">
        <f>#REF!*IF(#REF!&lt;&gt; 0,#REF!, 1)</f>
        <v>#REF!</v>
      </c>
      <c r="T207" t="e">
        <f t="shared" si="11"/>
        <v>#REF!</v>
      </c>
      <c r="U207" t="e">
        <f>#REF!</f>
        <v>#REF!</v>
      </c>
      <c r="V207">
        <v>1272760123</v>
      </c>
      <c r="W207">
        <v>-1593700761</v>
      </c>
    </row>
    <row r="208" spans="1:23" x14ac:dyDescent="0.4">
      <c r="A208" t="e">
        <f>#REF!</f>
        <v>#REF!</v>
      </c>
      <c r="C208">
        <v>3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  <c r="J208">
        <v>1</v>
      </c>
      <c r="K208" t="e">
        <f>#REF!</f>
        <v>#REF!</v>
      </c>
      <c r="M208" t="e">
        <f t="shared" si="8"/>
        <v>#REF!</v>
      </c>
      <c r="N208" t="e">
        <f>#REF!*IF(#REF!&lt;&gt; 0,#REF!, 1)</f>
        <v>#REF!</v>
      </c>
      <c r="O208" t="e">
        <f t="shared" si="9"/>
        <v>#REF!</v>
      </c>
      <c r="P208" t="e">
        <f>#REF!</f>
        <v>#REF!</v>
      </c>
      <c r="R208" t="e">
        <f t="shared" si="10"/>
        <v>#REF!</v>
      </c>
      <c r="S208" t="e">
        <f>#REF!*IF(#REF!&lt;&gt; 0,#REF!, 1)</f>
        <v>#REF!</v>
      </c>
      <c r="T208" t="e">
        <f t="shared" si="11"/>
        <v>#REF!</v>
      </c>
      <c r="U208" t="e">
        <f>#REF!</f>
        <v>#REF!</v>
      </c>
      <c r="V208">
        <v>1177923907</v>
      </c>
      <c r="W208">
        <v>907619871</v>
      </c>
    </row>
    <row r="209" spans="1:23" x14ac:dyDescent="0.4">
      <c r="A209" t="e">
        <f>#REF!</f>
        <v>#REF!</v>
      </c>
      <c r="C209">
        <v>3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  <c r="J209">
        <v>1</v>
      </c>
      <c r="K209" t="e">
        <f>#REF!</f>
        <v>#REF!</v>
      </c>
      <c r="M209" t="e">
        <f t="shared" si="8"/>
        <v>#REF!</v>
      </c>
      <c r="N209" t="e">
        <f>#REF!*IF(#REF!&lt;&gt; 0,#REF!, 1)</f>
        <v>#REF!</v>
      </c>
      <c r="O209" t="e">
        <f t="shared" si="9"/>
        <v>#REF!</v>
      </c>
      <c r="P209" t="e">
        <f>#REF!</f>
        <v>#REF!</v>
      </c>
      <c r="R209" t="e">
        <f t="shared" si="10"/>
        <v>#REF!</v>
      </c>
      <c r="S209" t="e">
        <f>#REF!*IF(#REF!&lt;&gt; 0,#REF!, 1)</f>
        <v>#REF!</v>
      </c>
      <c r="T209" t="e">
        <f t="shared" si="11"/>
        <v>#REF!</v>
      </c>
      <c r="U209" t="e">
        <f>#REF!</f>
        <v>#REF!</v>
      </c>
      <c r="V209">
        <v>163353084</v>
      </c>
      <c r="W209">
        <v>-1584552299</v>
      </c>
    </row>
    <row r="210" spans="1:23" x14ac:dyDescent="0.4">
      <c r="A210" t="e">
        <f>#REF!</f>
        <v>#REF!</v>
      </c>
      <c r="C210">
        <v>3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  <c r="J210">
        <v>1</v>
      </c>
      <c r="K210" t="e">
        <f>#REF!</f>
        <v>#REF!</v>
      </c>
      <c r="M210" t="e">
        <f t="shared" si="8"/>
        <v>#REF!</v>
      </c>
      <c r="N210" t="e">
        <f>#REF!*IF(#REF!&lt;&gt; 0,#REF!, 1)</f>
        <v>#REF!</v>
      </c>
      <c r="O210" t="e">
        <f t="shared" si="9"/>
        <v>#REF!</v>
      </c>
      <c r="P210" t="e">
        <f>#REF!</f>
        <v>#REF!</v>
      </c>
      <c r="R210" t="e">
        <f t="shared" si="10"/>
        <v>#REF!</v>
      </c>
      <c r="S210" t="e">
        <f>#REF!*IF(#REF!&lt;&gt; 0,#REF!, 1)</f>
        <v>#REF!</v>
      </c>
      <c r="T210" t="e">
        <f t="shared" si="11"/>
        <v>#REF!</v>
      </c>
      <c r="U210" t="e">
        <f>#REF!</f>
        <v>#REF!</v>
      </c>
      <c r="V210">
        <v>-1560265843</v>
      </c>
      <c r="W210">
        <v>-283159366</v>
      </c>
    </row>
    <row r="211" spans="1:23" x14ac:dyDescent="0.4">
      <c r="A211" t="e">
        <f>#REF!</f>
        <v>#REF!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M211" t="e">
        <f t="shared" si="8"/>
        <v>#REF!</v>
      </c>
      <c r="N211" t="e">
        <f>#REF!*IF(#REF!&lt;&gt; 0,#REF!, 1)</f>
        <v>#REF!</v>
      </c>
      <c r="O211" t="e">
        <f t="shared" si="9"/>
        <v>#REF!</v>
      </c>
      <c r="P211" t="e">
        <f>#REF!</f>
        <v>#REF!</v>
      </c>
      <c r="R211" t="e">
        <f t="shared" si="10"/>
        <v>#REF!</v>
      </c>
      <c r="S211" t="e">
        <f>#REF!*IF(#REF!&lt;&gt; 0,#REF!, 1)</f>
        <v>#REF!</v>
      </c>
      <c r="T211" t="e">
        <f t="shared" si="11"/>
        <v>#REF!</v>
      </c>
      <c r="U211" t="e">
        <f>#REF!</f>
        <v>#REF!</v>
      </c>
      <c r="V211">
        <v>826355016</v>
      </c>
      <c r="W211">
        <v>-391733388</v>
      </c>
    </row>
    <row r="212" spans="1:23" x14ac:dyDescent="0.4">
      <c r="A212" t="e">
        <f>#REF!</f>
        <v>#REF!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M212" t="e">
        <f t="shared" si="8"/>
        <v>#REF!</v>
      </c>
      <c r="N212" t="e">
        <f>#REF!*IF(#REF!&lt;&gt; 0,#REF!, 1)</f>
        <v>#REF!</v>
      </c>
      <c r="O212" t="e">
        <f t="shared" si="9"/>
        <v>#REF!</v>
      </c>
      <c r="P212" t="e">
        <f>#REF!</f>
        <v>#REF!</v>
      </c>
      <c r="R212" t="e">
        <f t="shared" si="10"/>
        <v>#REF!</v>
      </c>
      <c r="S212" t="e">
        <f>#REF!*IF(#REF!&lt;&gt; 0,#REF!, 1)</f>
        <v>#REF!</v>
      </c>
      <c r="T212" t="e">
        <f t="shared" si="11"/>
        <v>#REF!</v>
      </c>
      <c r="U212" t="e">
        <f>#REF!</f>
        <v>#REF!</v>
      </c>
      <c r="V212">
        <v>-6373823</v>
      </c>
      <c r="W212">
        <v>-1809031552</v>
      </c>
    </row>
    <row r="213" spans="1:23" x14ac:dyDescent="0.4">
      <c r="A213" t="e">
        <f>#REF!</f>
        <v>#REF!</v>
      </c>
      <c r="C213">
        <v>3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  <c r="J213">
        <v>1</v>
      </c>
      <c r="K213" t="e">
        <f>#REF!</f>
        <v>#REF!</v>
      </c>
      <c r="M213" t="e">
        <f t="shared" si="8"/>
        <v>#REF!</v>
      </c>
      <c r="N213" t="e">
        <f>#REF!*IF(#REF!&lt;&gt; 0,#REF!, 1)</f>
        <v>#REF!</v>
      </c>
      <c r="O213" t="e">
        <f t="shared" si="9"/>
        <v>#REF!</v>
      </c>
      <c r="P213" t="e">
        <f>#REF!</f>
        <v>#REF!</v>
      </c>
      <c r="R213" t="e">
        <f t="shared" si="10"/>
        <v>#REF!</v>
      </c>
      <c r="S213" t="e">
        <f>#REF!*IF(#REF!&lt;&gt; 0,#REF!, 1)</f>
        <v>#REF!</v>
      </c>
      <c r="T213" t="e">
        <f t="shared" si="11"/>
        <v>#REF!</v>
      </c>
      <c r="U213" t="e">
        <f>#REF!</f>
        <v>#REF!</v>
      </c>
      <c r="V213">
        <v>-1579784494</v>
      </c>
      <c r="W213">
        <v>838390002</v>
      </c>
    </row>
    <row r="214" spans="1:23" x14ac:dyDescent="0.4">
      <c r="A214" t="e">
        <f>#REF!</f>
        <v>#REF!</v>
      </c>
      <c r="C214">
        <v>3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  <c r="J214">
        <v>1</v>
      </c>
      <c r="K214" t="e">
        <f>#REF!</f>
        <v>#REF!</v>
      </c>
      <c r="M214" t="e">
        <f t="shared" si="8"/>
        <v>#REF!</v>
      </c>
      <c r="N214" t="e">
        <f>#REF!*IF(#REF!&lt;&gt; 0,#REF!, 1)</f>
        <v>#REF!</v>
      </c>
      <c r="O214" t="e">
        <f t="shared" si="9"/>
        <v>#REF!</v>
      </c>
      <c r="P214" t="e">
        <f>#REF!</f>
        <v>#REF!</v>
      </c>
      <c r="R214" t="e">
        <f t="shared" si="10"/>
        <v>#REF!</v>
      </c>
      <c r="S214" t="e">
        <f>#REF!*IF(#REF!&lt;&gt; 0,#REF!, 1)</f>
        <v>#REF!</v>
      </c>
      <c r="T214" t="e">
        <f t="shared" si="11"/>
        <v>#REF!</v>
      </c>
      <c r="U214" t="e">
        <f>#REF!</f>
        <v>#REF!</v>
      </c>
      <c r="V214">
        <v>18607601</v>
      </c>
      <c r="W214">
        <v>26258832</v>
      </c>
    </row>
    <row r="215" spans="1:23" x14ac:dyDescent="0.4">
      <c r="A215" t="e">
        <f>#REF!</f>
        <v>#REF!</v>
      </c>
      <c r="C215">
        <v>3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  <c r="J215">
        <v>1</v>
      </c>
      <c r="K215" t="e">
        <f>#REF!</f>
        <v>#REF!</v>
      </c>
      <c r="M215" t="e">
        <f t="shared" si="8"/>
        <v>#REF!</v>
      </c>
      <c r="N215" t="e">
        <f>#REF!*IF(#REF!&lt;&gt; 0,#REF!, 1)</f>
        <v>#REF!</v>
      </c>
      <c r="O215" t="e">
        <f t="shared" si="9"/>
        <v>#REF!</v>
      </c>
      <c r="P215" t="e">
        <f>#REF!</f>
        <v>#REF!</v>
      </c>
      <c r="R215" t="e">
        <f t="shared" si="10"/>
        <v>#REF!</v>
      </c>
      <c r="S215" t="e">
        <f>#REF!*IF(#REF!&lt;&gt; 0,#REF!, 1)</f>
        <v>#REF!</v>
      </c>
      <c r="T215" t="e">
        <f t="shared" si="11"/>
        <v>#REF!</v>
      </c>
      <c r="U215" t="e">
        <f>#REF!</f>
        <v>#REF!</v>
      </c>
      <c r="V215">
        <v>-36855254</v>
      </c>
      <c r="W215">
        <v>-548693865</v>
      </c>
    </row>
    <row r="216" spans="1:23" x14ac:dyDescent="0.4">
      <c r="A216" t="e">
        <f>#REF!</f>
        <v>#REF!</v>
      </c>
      <c r="C216">
        <v>3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  <c r="J216">
        <v>1</v>
      </c>
      <c r="K216" t="e">
        <f>#REF!</f>
        <v>#REF!</v>
      </c>
      <c r="M216" t="e">
        <f t="shared" si="8"/>
        <v>#REF!</v>
      </c>
      <c r="N216" t="e">
        <f>#REF!*IF(#REF!&lt;&gt; 0,#REF!, 1)</f>
        <v>#REF!</v>
      </c>
      <c r="O216" t="e">
        <f t="shared" si="9"/>
        <v>#REF!</v>
      </c>
      <c r="P216" t="e">
        <f>#REF!</f>
        <v>#REF!</v>
      </c>
      <c r="R216" t="e">
        <f t="shared" si="10"/>
        <v>#REF!</v>
      </c>
      <c r="S216" t="e">
        <f>#REF!*IF(#REF!&lt;&gt; 0,#REF!, 1)</f>
        <v>#REF!</v>
      </c>
      <c r="T216" t="e">
        <f t="shared" si="11"/>
        <v>#REF!</v>
      </c>
      <c r="U216" t="e">
        <f>#REF!</f>
        <v>#REF!</v>
      </c>
      <c r="V216">
        <v>-1132341000</v>
      </c>
      <c r="W216">
        <v>2013884037</v>
      </c>
    </row>
    <row r="217" spans="1:23" x14ac:dyDescent="0.4">
      <c r="A217" t="e">
        <f>#REF!</f>
        <v>#REF!</v>
      </c>
      <c r="B217">
        <v>537</v>
      </c>
      <c r="G217" t="e">
        <f>#REF!</f>
        <v>#REF!</v>
      </c>
    </row>
    <row r="218" spans="1:23" x14ac:dyDescent="0.4">
      <c r="A218" t="e">
        <f>#REF!</f>
        <v>#REF!</v>
      </c>
      <c r="C218">
        <v>3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  <c r="J218">
        <v>1</v>
      </c>
      <c r="K218" t="e">
        <f>#REF!</f>
        <v>#REF!</v>
      </c>
      <c r="M218" t="e">
        <f>ROUND(K218*I218, 2)</f>
        <v>#REF!</v>
      </c>
      <c r="N218" t="e">
        <f>#REF!*IF(#REF!&lt;&gt; 0,#REF!, 1)</f>
        <v>#REF!</v>
      </c>
      <c r="O218" t="e">
        <f>ROUND(N218*I218, 2)</f>
        <v>#REF!</v>
      </c>
      <c r="P218" t="e">
        <f>#REF!</f>
        <v>#REF!</v>
      </c>
      <c r="R218" t="e">
        <f>ROUND(P218*I218, 2)</f>
        <v>#REF!</v>
      </c>
      <c r="S218" t="e">
        <f>#REF!*IF(#REF!&lt;&gt; 0,#REF!, 1)</f>
        <v>#REF!</v>
      </c>
      <c r="T218" t="e">
        <f>ROUND(S218*I218, 2)</f>
        <v>#REF!</v>
      </c>
      <c r="U218" t="e">
        <f>#REF!</f>
        <v>#REF!</v>
      </c>
      <c r="V218">
        <v>1250661568</v>
      </c>
      <c r="W218">
        <v>-300855918</v>
      </c>
    </row>
    <row r="219" spans="1:23" x14ac:dyDescent="0.4">
      <c r="A219" t="e">
        <f>#REF!</f>
        <v>#REF!</v>
      </c>
      <c r="C219">
        <v>3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  <c r="J219">
        <v>1</v>
      </c>
      <c r="K219" t="e">
        <f>#REF!</f>
        <v>#REF!</v>
      </c>
      <c r="M219" t="e">
        <f>ROUND(K219*I219, 2)</f>
        <v>#REF!</v>
      </c>
      <c r="N219" t="e">
        <f>#REF!*IF(#REF!&lt;&gt; 0,#REF!, 1)</f>
        <v>#REF!</v>
      </c>
      <c r="O219" t="e">
        <f>ROUND(N219*I219, 2)</f>
        <v>#REF!</v>
      </c>
      <c r="P219" t="e">
        <f>#REF!</f>
        <v>#REF!</v>
      </c>
      <c r="R219" t="e">
        <f>ROUND(P219*I219, 2)</f>
        <v>#REF!</v>
      </c>
      <c r="S219" t="e">
        <f>#REF!*IF(#REF!&lt;&gt; 0,#REF!, 1)</f>
        <v>#REF!</v>
      </c>
      <c r="T219" t="e">
        <f>ROUND(S219*I219, 2)</f>
        <v>#REF!</v>
      </c>
      <c r="U219" t="e">
        <f>#REF!</f>
        <v>#REF!</v>
      </c>
      <c r="V219">
        <v>703180084</v>
      </c>
      <c r="W219">
        <v>-236709069</v>
      </c>
    </row>
    <row r="220" spans="1:23" x14ac:dyDescent="0.4">
      <c r="A220" t="e">
        <f>#REF!</f>
        <v>#REF!</v>
      </c>
      <c r="C220">
        <v>3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  <c r="J220">
        <v>1</v>
      </c>
      <c r="K220" t="e">
        <f>#REF!</f>
        <v>#REF!</v>
      </c>
      <c r="M220" t="e">
        <f>ROUND(K220*I220, 2)</f>
        <v>#REF!</v>
      </c>
      <c r="N220" t="e">
        <f>#REF!*IF(#REF!&lt;&gt; 0,#REF!, 1)</f>
        <v>#REF!</v>
      </c>
      <c r="O220" t="e">
        <f>ROUND(N220*I220, 2)</f>
        <v>#REF!</v>
      </c>
      <c r="P220" t="e">
        <f>#REF!</f>
        <v>#REF!</v>
      </c>
      <c r="R220" t="e">
        <f>ROUND(P220*I220, 2)</f>
        <v>#REF!</v>
      </c>
      <c r="S220" t="e">
        <f>#REF!*IF(#REF!&lt;&gt; 0,#REF!, 1)</f>
        <v>#REF!</v>
      </c>
      <c r="T220" t="e">
        <f>ROUND(S220*I220, 2)</f>
        <v>#REF!</v>
      </c>
      <c r="U220" t="e">
        <f>#REF!</f>
        <v>#REF!</v>
      </c>
      <c r="V220">
        <v>-1035400104</v>
      </c>
      <c r="W220">
        <v>97713434</v>
      </c>
    </row>
    <row r="221" spans="1:23" x14ac:dyDescent="0.4">
      <c r="A221" t="e">
        <f>#REF!</f>
        <v>#REF!</v>
      </c>
      <c r="C221">
        <v>3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  <c r="J221">
        <v>1</v>
      </c>
      <c r="K221" t="e">
        <f>#REF!</f>
        <v>#REF!</v>
      </c>
      <c r="M221" t="e">
        <f>ROUND(K221*I221, 2)</f>
        <v>#REF!</v>
      </c>
      <c r="N221" t="e">
        <f>#REF!*IF(#REF!&lt;&gt; 0,#REF!, 1)</f>
        <v>#REF!</v>
      </c>
      <c r="O221" t="e">
        <f>ROUND(N221*I221, 2)</f>
        <v>#REF!</v>
      </c>
      <c r="P221" t="e">
        <f>#REF!</f>
        <v>#REF!</v>
      </c>
      <c r="R221" t="e">
        <f>ROUND(P221*I221, 2)</f>
        <v>#REF!</v>
      </c>
      <c r="S221" t="e">
        <f>#REF!*IF(#REF!&lt;&gt; 0,#REF!, 1)</f>
        <v>#REF!</v>
      </c>
      <c r="T221" t="e">
        <f>ROUND(S221*I221, 2)</f>
        <v>#REF!</v>
      </c>
      <c r="U221" t="e">
        <f>#REF!</f>
        <v>#REF!</v>
      </c>
      <c r="V221">
        <v>-2125730920</v>
      </c>
      <c r="W221">
        <v>-811653001</v>
      </c>
    </row>
    <row r="222" spans="1:23" x14ac:dyDescent="0.4">
      <c r="A222" t="e">
        <f>#REF!</f>
        <v>#REF!</v>
      </c>
      <c r="C222">
        <v>3</v>
      </c>
      <c r="D222" t="e">
        <f>#REF!</f>
        <v>#REF!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</f>
        <v>#REF!</v>
      </c>
      <c r="J222">
        <v>1</v>
      </c>
      <c r="K222" t="e">
        <f>#REF!</f>
        <v>#REF!</v>
      </c>
      <c r="M222" t="e">
        <f>ROUND(K222*I222, 2)</f>
        <v>#REF!</v>
      </c>
      <c r="N222" t="e">
        <f>#REF!*IF(#REF!&lt;&gt; 0,#REF!, 1)</f>
        <v>#REF!</v>
      </c>
      <c r="O222" t="e">
        <f>ROUND(N222*I222, 2)</f>
        <v>#REF!</v>
      </c>
      <c r="P222" t="e">
        <f>#REF!</f>
        <v>#REF!</v>
      </c>
      <c r="R222" t="e">
        <f>ROUND(P222*I222, 2)</f>
        <v>#REF!</v>
      </c>
      <c r="S222" t="e">
        <f>#REF!*IF(#REF!&lt;&gt; 0,#REF!, 1)</f>
        <v>#REF!</v>
      </c>
      <c r="T222" t="e">
        <f>ROUND(S222*I222, 2)</f>
        <v>#REF!</v>
      </c>
      <c r="U222" t="e">
        <f>#REF!</f>
        <v>#REF!</v>
      </c>
      <c r="V222">
        <v>206063350</v>
      </c>
      <c r="W222">
        <v>259415502</v>
      </c>
    </row>
    <row r="223" spans="1:23" x14ac:dyDescent="0.4">
      <c r="A223" t="e">
        <f>#REF!</f>
        <v>#REF!</v>
      </c>
      <c r="B223">
        <v>610</v>
      </c>
      <c r="G223" t="e">
        <f>#REF!</f>
        <v>#REF!</v>
      </c>
    </row>
    <row r="224" spans="1:23" x14ac:dyDescent="0.4">
      <c r="A224" t="e">
        <f>#REF!</f>
        <v>#REF!</v>
      </c>
      <c r="C224">
        <v>3</v>
      </c>
      <c r="D224" t="e">
        <f>#REF!</f>
        <v>#REF!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</f>
        <v>#REF!</v>
      </c>
      <c r="J224">
        <v>1</v>
      </c>
      <c r="K224" t="e">
        <f>#REF!</f>
        <v>#REF!</v>
      </c>
      <c r="M224" t="e">
        <f>ROUND(K224*I224, 2)</f>
        <v>#REF!</v>
      </c>
      <c r="N224" t="e">
        <f>#REF!*IF(#REF!&lt;&gt; 0,#REF!, 1)</f>
        <v>#REF!</v>
      </c>
      <c r="O224" t="e">
        <f>ROUND(N224*I224, 2)</f>
        <v>#REF!</v>
      </c>
      <c r="P224" t="e">
        <f>#REF!</f>
        <v>#REF!</v>
      </c>
      <c r="R224" t="e">
        <f>ROUND(P224*I224, 2)</f>
        <v>#REF!</v>
      </c>
      <c r="S224" t="e">
        <f>#REF!*IF(#REF!&lt;&gt; 0,#REF!, 1)</f>
        <v>#REF!</v>
      </c>
      <c r="T224" t="e">
        <f>ROUND(S224*I224, 2)</f>
        <v>#REF!</v>
      </c>
      <c r="U224" t="e">
        <f>#REF!</f>
        <v>#REF!</v>
      </c>
      <c r="V224">
        <v>1267576187</v>
      </c>
      <c r="W224">
        <v>-1366114073</v>
      </c>
    </row>
    <row r="225" spans="1:7" x14ac:dyDescent="0.4">
      <c r="A225" t="e">
        <f>#REF!</f>
        <v>#REF!</v>
      </c>
      <c r="B225">
        <v>646</v>
      </c>
      <c r="G225" t="e">
        <f>#REF!</f>
        <v>#REF!</v>
      </c>
    </row>
    <row r="226" spans="1:7" x14ac:dyDescent="0.4">
      <c r="A226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 12 гр. ТЕР МО</vt:lpstr>
      <vt:lpstr>RV_DATA</vt:lpstr>
      <vt:lpstr>'Смета 12 гр. ТЕР МО'!Заголовки_для_печати</vt:lpstr>
      <vt:lpstr>'Смета 12 гр. ТЕР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Palych Olenin</cp:lastModifiedBy>
  <dcterms:created xsi:type="dcterms:W3CDTF">2019-08-08T08:26:04Z</dcterms:created>
  <dcterms:modified xsi:type="dcterms:W3CDTF">2020-11-04T09:20:15Z</dcterms:modified>
</cp:coreProperties>
</file>